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44781\Documents\Translations by agency\ACL\2022-12-28 GlobalSupplyTranslation exam\"/>
    </mc:Choice>
  </mc:AlternateContent>
  <xr:revisionPtr revIDLastSave="0" documentId="13_ncr:1_{5AEF4AB2-4CD5-4FFE-B436-2DFFE0AB043E}" xr6:coauthVersionLast="47" xr6:coauthVersionMax="47" xr10:uidLastSave="{00000000-0000-0000-0000-000000000000}"/>
  <bookViews>
    <workbookView xWindow="-108" yWindow="-108" windowWidth="23256" windowHeight="12576" activeTab="2" xr2:uid="{00000000-000D-0000-FFFF-FFFF00000000}"/>
  </bookViews>
  <sheets>
    <sheet name="Overview" sheetId="4" r:id="rId1"/>
    <sheet name="Multiple Choice" sheetId="1" r:id="rId2"/>
    <sheet name="Outstanding questions" sheetId="2" r:id="rId3"/>
    <sheet name="Tabelle2" sheetId="3" state="hidden"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2" l="1"/>
  <c r="F56" i="2" s="1"/>
  <c r="E55" i="2"/>
  <c r="F55" i="2" s="1"/>
  <c r="E54" i="2"/>
  <c r="F54" i="2" s="1"/>
  <c r="E53" i="2"/>
  <c r="F53" i="2" s="1"/>
  <c r="E52" i="2"/>
  <c r="F52" i="2" s="1"/>
  <c r="E51" i="2"/>
  <c r="F51" i="2" s="1"/>
  <c r="E49" i="2"/>
  <c r="F49" i="2" s="1"/>
  <c r="E48" i="2"/>
  <c r="F48" i="2" s="1"/>
  <c r="E47" i="2"/>
  <c r="F47" i="2" s="1"/>
  <c r="E46" i="2"/>
  <c r="F46" i="2" s="1"/>
  <c r="E45" i="2"/>
  <c r="F45" i="2" s="1"/>
  <c r="E44" i="2"/>
  <c r="F44" i="2" s="1"/>
  <c r="E42" i="2"/>
  <c r="F42" i="2" s="1"/>
  <c r="E41" i="2"/>
  <c r="F41" i="2" s="1"/>
  <c r="E40" i="2"/>
  <c r="F40" i="2" s="1"/>
  <c r="E39" i="2"/>
  <c r="F39" i="2" s="1"/>
  <c r="E38" i="2"/>
  <c r="F38" i="2" s="1"/>
  <c r="E37" i="2"/>
  <c r="F37" i="2" s="1"/>
  <c r="E35" i="2"/>
  <c r="F35" i="2" s="1"/>
  <c r="E34" i="2"/>
  <c r="F34" i="2" s="1"/>
  <c r="E33" i="2"/>
  <c r="F33" i="2" s="1"/>
  <c r="E32" i="2"/>
  <c r="F32" i="2" s="1"/>
  <c r="E31" i="2"/>
  <c r="F31" i="2" s="1"/>
  <c r="E30" i="2"/>
  <c r="F30" i="2" s="1"/>
  <c r="E28" i="2"/>
  <c r="F28" i="2" s="1"/>
  <c r="E27" i="2"/>
  <c r="F27" i="2" s="1"/>
  <c r="E26" i="2"/>
  <c r="F26" i="2" s="1"/>
  <c r="E25" i="2"/>
  <c r="F25" i="2" s="1"/>
  <c r="E24" i="2"/>
  <c r="F24" i="2" s="1"/>
  <c r="E23" i="2"/>
  <c r="F23" i="2" s="1"/>
  <c r="E21" i="2"/>
  <c r="F21" i="2" s="1"/>
  <c r="E20" i="2"/>
  <c r="F20" i="2" s="1"/>
  <c r="E19" i="2"/>
  <c r="F19" i="2" s="1"/>
  <c r="E18" i="2"/>
  <c r="F18" i="2" s="1"/>
  <c r="E17" i="2"/>
  <c r="F17" i="2" s="1"/>
  <c r="E16" i="2"/>
  <c r="F16" i="2" s="1"/>
  <c r="E14" i="2"/>
  <c r="F14" i="2" s="1"/>
  <c r="E13" i="2"/>
  <c r="F13" i="2" s="1"/>
  <c r="E12" i="2"/>
  <c r="F12" i="2" s="1"/>
  <c r="E11" i="2"/>
  <c r="F11" i="2" s="1"/>
  <c r="E10" i="2"/>
  <c r="F10" i="2" s="1"/>
  <c r="E9" i="2"/>
  <c r="F9" i="2" s="1"/>
  <c r="E7" i="2"/>
  <c r="F7" i="2" s="1"/>
  <c r="E6" i="2"/>
  <c r="F6" i="2" s="1"/>
  <c r="E5" i="2"/>
  <c r="F5" i="2" s="1"/>
  <c r="E4" i="2"/>
  <c r="F4" i="2" s="1"/>
  <c r="E3" i="2"/>
  <c r="F3" i="2" s="1"/>
  <c r="E2" i="2"/>
  <c r="F2" i="2" s="1"/>
  <c r="B17" i="4"/>
  <c r="B16" i="4"/>
  <c r="B15" i="4"/>
  <c r="B14" i="4"/>
  <c r="B18" i="4" s="1"/>
  <c r="B12" i="4"/>
  <c r="B11" i="4"/>
  <c r="B10" i="4"/>
  <c r="B9" i="4"/>
  <c r="B13" i="4" s="1"/>
  <c r="B19" i="4" s="1"/>
  <c r="B29" i="3" l="1"/>
  <c r="B28" i="3"/>
  <c r="B27" i="3"/>
  <c r="B26" i="3"/>
  <c r="B25" i="3"/>
  <c r="B24" i="3"/>
  <c r="B23" i="3"/>
  <c r="B22" i="3"/>
  <c r="B21" i="3"/>
  <c r="B20" i="3"/>
  <c r="B17" i="3"/>
  <c r="B16" i="3"/>
  <c r="B15" i="3"/>
  <c r="B14" i="3"/>
  <c r="B13" i="3"/>
  <c r="B12" i="3"/>
  <c r="B11" i="3"/>
  <c r="B10" i="3"/>
  <c r="B9" i="3"/>
  <c r="B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tc={7A4F0E75-B4B8-4FE4-8DDD-5652E8C1412C}</author>
    <author>tc={B665FF07-C1E1-40F9-AD8E-9E68B6891C1F}</author>
    <author>tc={A3303EB5-2080-463F-B34B-09ABF0D0E0D7}</author>
    <author>tc={01F34108-3EE2-4AE8-83BE-803A30EAEAF7}</author>
    <author>tc={16540118-749A-4094-B0C8-0264576CDC13}</author>
    <author>tc={F80CDF2D-E7E0-4F9C-BE3E-938880C5DEE8}</author>
    <author>tc={C6066E8D-CF74-4C8E-A50C-182041C8314F}</author>
    <author>tc={61572CFB-45F3-408D-BB0A-AB6C8A2B1BA8}</author>
  </authors>
  <commentList>
    <comment ref="I14" authorId="0" shapeId="0" xr:uid="{7A4F0E75-B4B8-4FE4-8DDD-5652E8C1412C}">
      <text>
        <t>[Threaded comment]
Your version of Excel allows you to read this threaded comment; however, any edits to it will get removed if the file is opened in a newer version of Excel. Learn more: https://go.microsoft.com/fwlink/?linkid=870924
Comment:
    Could the client please confirm that the German abbreviation EBV stands, in this context for "Elektronische Bildverabeitung" (English: Electronic Image Processing, EIP). Thank you.</t>
      </text>
    </comment>
    <comment ref="I18" authorId="1" shapeId="0" xr:uid="{B665FF07-C1E1-40F9-AD8E-9E68B6891C1F}">
      <text>
        <t>[Threaded comment]
Your version of Excel allows you to read this threaded comment; however, any edits to it will get removed if the file is opened in a newer version of Excel. Learn more: https://go.microsoft.com/fwlink/?linkid=870924
Comment:
    Colon added here for uniformity (not present in source text. I believe "zugeordnet sind" is superfluous here and has been inadvertently copied over from the "script" text, so I have omitted it from the English translation.</t>
      </text>
    </comment>
    <comment ref="I19" authorId="2" shapeId="0" xr:uid="{A3303EB5-2080-463F-B34B-09ABF0D0E0D7}">
      <text>
        <t>[Threaded comment]
Your version of Excel allows you to read this threaded comment; however, any edits to it will get removed if the file is opened in a newer version of Excel. Learn more: https://go.microsoft.com/fwlink/?linkid=870924
Comment:
    Closing speech mark added (not present in source text)</t>
      </text>
    </comment>
    <comment ref="I25" authorId="3" shapeId="0" xr:uid="{01F34108-3EE2-4AE8-83BE-803A30EAEAF7}">
      <text>
        <t>[Threaded comment]
Your version of Excel allows you to read this threaded comment; however, any edits to it will get removed if the file is opened in a newer version of Excel. Learn more: https://go.microsoft.com/fwlink/?linkid=870924
Comment:
    The German text says "let-over", but I believe this should be "leftover".</t>
      </text>
    </comment>
    <comment ref="I32" authorId="4" shapeId="0" xr:uid="{16540118-749A-4094-B0C8-0264576CDC13}">
      <text>
        <t>[Threaded comment]
Your version of Excel allows you to read this threaded comment; however, any edits to it will get removed if the file is opened in a newer version of Excel. Learn more: https://go.microsoft.com/fwlink/?linkid=870924
Comment:
    Repetition in source text ignored</t>
      </text>
    </comment>
    <comment ref="I38" authorId="5" shapeId="0" xr:uid="{F80CDF2D-E7E0-4F9C-BE3E-938880C5DEE8}">
      <text>
        <t>[Threaded comment]
Your version of Excel allows you to read this threaded comment; however, any edits to it will get removed if the file is opened in a newer version of Excel. Learn more: https://go.microsoft.com/fwlink/?linkid=870924
Comment:
    Is Weiterverwertung (English: reclamation) meant here in the source text, rather than Wiederverwendung?</t>
      </text>
    </comment>
    <comment ref="I46" authorId="6" shapeId="0" xr:uid="{C6066E8D-CF74-4C8E-A50C-182041C8314F}">
      <text>
        <t>[Threaded comment]
Your version of Excel allows you to read this threaded comment; however, any edits to it will get removed if the file is opened in a newer version of Excel. Learn more: https://go.microsoft.com/fwlink/?linkid=870924
Comment:
    Please can the abbreviation RS be explained, thank you.</t>
      </text>
    </comment>
    <comment ref="I48" authorId="7" shapeId="0" xr:uid="{61572CFB-45F3-408D-BB0A-AB6C8A2B1BA8}">
      <text>
        <t>[Threaded comment]
Your version of Excel allows you to read this threaded comment; however, any edits to it will get removed if the file is opened in a newer version of Excel. Learn more: https://go.microsoft.com/fwlink/?linkid=870924
Comment:
    Could the source text in red be clarified please. Thank you.</t>
      </text>
    </comment>
  </commentList>
</comments>
</file>

<file path=xl/sharedStrings.xml><?xml version="1.0" encoding="utf-8"?>
<sst xmlns="http://schemas.openxmlformats.org/spreadsheetml/2006/main" count="639" uniqueCount="451">
  <si>
    <t>Unit</t>
  </si>
  <si>
    <t>Section</t>
  </si>
  <si>
    <t>Level of difficulty</t>
  </si>
  <si>
    <t>Description</t>
  </si>
  <si>
    <t xml:space="preserve">Question text
</t>
  </si>
  <si>
    <t>Correct answer</t>
  </si>
  <si>
    <t>Incorrect answer</t>
  </si>
  <si>
    <t>Picture?</t>
  </si>
  <si>
    <t>Comments from reviewer</t>
  </si>
  <si>
    <t>1.1</t>
  </si>
  <si>
    <t>The end product manufacturer</t>
  </si>
  <si>
    <t>The raw material supplier</t>
  </si>
  <si>
    <t>The end consumer</t>
  </si>
  <si>
    <t>The supply chain</t>
  </si>
  <si>
    <t>1.2</t>
  </si>
  <si>
    <t xml:space="preserve">Which of the following terms is not part of Logistics Management? </t>
  </si>
  <si>
    <t>Personnel acquisition</t>
  </si>
  <si>
    <t>Procurement of operating materials</t>
  </si>
  <si>
    <t>Procurement of raw materials</t>
  </si>
  <si>
    <t xml:space="preserve">What are the main goals of Operational Logistics Management? </t>
  </si>
  <si>
    <t>Ensuring smooth process flows.</t>
  </si>
  <si>
    <t>Minimizing outlay</t>
  </si>
  <si>
    <t>Optimizing routes</t>
  </si>
  <si>
    <t>Strategy planning</t>
  </si>
  <si>
    <t>Which statement about the product life cycle is incorrect?</t>
  </si>
  <si>
    <t>Life cycles are getting longer because product properties are being improved.</t>
  </si>
  <si>
    <t>Life cycles do not apply in equal measure to all products.</t>
  </si>
  <si>
    <t>Mechanization and information sources lead to shorter life cycles.</t>
  </si>
  <si>
    <t>Market saturation leads to shorter life cycles.</t>
  </si>
  <si>
    <t xml:space="preserve">Which of the following statements about the logistics network is correct? </t>
  </si>
  <si>
    <t xml:space="preserve">Transport, transshipment, and storage are the main considerations. </t>
  </si>
  <si>
    <t>The end user plays no role in the value-added chain.</t>
  </si>
  <si>
    <t>The component manufacturer supplies the distributor.</t>
  </si>
  <si>
    <t>Competition leads to tougher market conditions. What is not a direct consequence of increased competition?</t>
  </si>
  <si>
    <t>Trade barriers</t>
  </si>
  <si>
    <t>Price pressure</t>
  </si>
  <si>
    <t>Quality pressure</t>
  </si>
  <si>
    <t>Rising customer requirements</t>
  </si>
  <si>
    <t>1.3</t>
  </si>
  <si>
    <t>A dominant partner who is integrated into the chain</t>
  </si>
  <si>
    <t>The 3PL provider</t>
  </si>
  <si>
    <t>The 5PL provider</t>
  </si>
  <si>
    <t>2.1</t>
  </si>
  <si>
    <t>What is the significance of the SC strategy?</t>
  </si>
  <si>
    <t>All performance characteristics are planned and defined in the company in strategic terms.</t>
  </si>
  <si>
    <t>All performance characteristics are planned and defined in the company in strategic and operational terms.</t>
  </si>
  <si>
    <t>All performance characteristics are planned and defined in the company in operational terms.</t>
  </si>
  <si>
    <t>All performance characteristics are planned and defined in the company in tactical and scheduling terms.</t>
  </si>
  <si>
    <t>Which of the following steps in SC planning is referred to as the first step?</t>
  </si>
  <si>
    <t>The design phase</t>
  </si>
  <si>
    <t>The situation analysis</t>
  </si>
  <si>
    <t>The nominal/actual comparison</t>
  </si>
  <si>
    <t>What or who is at the center of company-integrated SC?</t>
  </si>
  <si>
    <t>The manufacturer</t>
  </si>
  <si>
    <t>The warehouse</t>
  </si>
  <si>
    <t>The consumer</t>
  </si>
  <si>
    <t>The supplier</t>
  </si>
  <si>
    <t>Reduced consumption</t>
  </si>
  <si>
    <t>Warehouse centralization</t>
  </si>
  <si>
    <t>Ensured supply</t>
  </si>
  <si>
    <t>2.3</t>
  </si>
  <si>
    <t>Stockholding</t>
  </si>
  <si>
    <t>Delayed delivery</t>
  </si>
  <si>
    <t>Loss of production</t>
  </si>
  <si>
    <t>2.5</t>
  </si>
  <si>
    <t xml:space="preserve">Which statement concerning “Efficient Replenishment” is correct? </t>
  </si>
  <si>
    <t>How should KANBAN be considered in the context of “Efficient Replenishment”?</t>
  </si>
  <si>
    <t>As a production flow control method in accordance with the pull principle as part of Vendor Managed Inventory.</t>
  </si>
  <si>
    <t>As a production flow control method in accordance with the pull principle as part of Cross-Docking.</t>
  </si>
  <si>
    <t>As a production planning method in accordance with the pull principle as part of Continuous Replenishment.</t>
  </si>
  <si>
    <t>As a production flow control method in accordance with the push principle as part of Vendor Managed Inventory.</t>
  </si>
  <si>
    <t>3.2</t>
  </si>
  <si>
    <t xml:space="preserve">Which of the following statements about SCM interfaces is correct? 
</t>
  </si>
  <si>
    <t>Interface problems arise due to a lack of coordination.</t>
  </si>
  <si>
    <t>Interface problems arise due to a lack of interest.</t>
  </si>
  <si>
    <t>Interface problems arise due to a lack of ability.</t>
  </si>
  <si>
    <t>Interface problems arise due to a lack of support.</t>
  </si>
  <si>
    <t xml:space="preserve">How large should the number of interfaces in SC chains be? 
</t>
  </si>
  <si>
    <t>As high as possible.</t>
  </si>
  <si>
    <t>Immaterial.</t>
  </si>
  <si>
    <t>3.3</t>
  </si>
  <si>
    <t xml:space="preserve">CPFR concept   </t>
  </si>
  <si>
    <t xml:space="preserve"> DPFR concept  </t>
  </si>
  <si>
    <t>ABC concept</t>
  </si>
  <si>
    <t>XYZ concept</t>
  </si>
  <si>
    <t>3.1</t>
  </si>
  <si>
    <t xml:space="preserve">What is a fundamental prerequisite for implementing SCM?
</t>
  </si>
  <si>
    <t>Efficient Replenishment</t>
  </si>
  <si>
    <t xml:space="preserve">For what reason (among others) is the “process-oriented organization” superior to other types?
</t>
  </si>
  <si>
    <t>Because the SC does not require a large number of interfaces as a result.</t>
  </si>
  <si>
    <t xml:space="preserve">Because the SC creates a large number of interfaces as a result. </t>
  </si>
  <si>
    <t>Because the SC can distribute its interfaces uniformly as a result.</t>
  </si>
  <si>
    <t xml:space="preserve">Because the responsible persons can focus on their departmental functions. </t>
  </si>
  <si>
    <t>3.4</t>
  </si>
  <si>
    <t>DPI</t>
  </si>
  <si>
    <t>BSC</t>
  </si>
  <si>
    <t>SCOR</t>
  </si>
  <si>
    <t>KPI</t>
  </si>
  <si>
    <t xml:space="preserve">Which step corresponds to the “preparation of the demand forecast” in the CPFR model?
</t>
  </si>
  <si>
    <t>3rd step of the CPFR model</t>
  </si>
  <si>
    <t>1st step of the CPFR model</t>
  </si>
  <si>
    <t>5th step of the CPFR model</t>
  </si>
  <si>
    <t>2nd step of the CPFR model</t>
  </si>
  <si>
    <t>4.1</t>
  </si>
  <si>
    <t>The strategic phase, followed by the operational phase, and finally the tactical phase</t>
  </si>
  <si>
    <t>The design phase, followed by the tactical phase, and finally the scheduling phase</t>
  </si>
  <si>
    <t>The day-to-day business of the operational phase</t>
  </si>
  <si>
    <t>The implementation of the strategic phase</t>
  </si>
  <si>
    <t>The implementation of the scheduling phase</t>
  </si>
  <si>
    <t>The planning of the operational phase</t>
  </si>
  <si>
    <t>4.2</t>
  </si>
  <si>
    <t xml:space="preserve">forces the manufacturer to buy back unsold goods </t>
  </si>
  <si>
    <t>involves the wholesaler in the surplus inventory risk</t>
  </si>
  <si>
    <t>enables the customer to share retrospectively in success</t>
  </si>
  <si>
    <t xml:space="preserve">Who or what is referred to as a “stakeholder” within the SC chain?
</t>
  </si>
  <si>
    <t>The customers</t>
  </si>
  <si>
    <t>The overall environment itself</t>
  </si>
  <si>
    <t>The employees of all participating companies</t>
  </si>
  <si>
    <t xml:space="preserve">What is the SC design phase also known as?
</t>
  </si>
  <si>
    <t>It is also known as the strategic phase.</t>
  </si>
  <si>
    <t>It is also known as the primary phase.</t>
  </si>
  <si>
    <t>It is also known as the implementation result of the tactical and operational phase.</t>
  </si>
  <si>
    <t>It is also known as the target definition phase.</t>
  </si>
  <si>
    <t>4.3</t>
  </si>
  <si>
    <t xml:space="preserve">What does the SSCM design take into account?
</t>
  </si>
  <si>
    <t>Economic, ecological, and ethical aspects</t>
  </si>
  <si>
    <t>Environmental, economic, and political aspects</t>
  </si>
  <si>
    <t>Long-term strategy</t>
  </si>
  <si>
    <t>Short-term strategy</t>
  </si>
  <si>
    <t>Infinite strategy</t>
  </si>
  <si>
    <t>Medium-term strategy</t>
  </si>
  <si>
    <t>5.2</t>
  </si>
  <si>
    <t xml:space="preserve">The phenomenon of society’s rapidly increasing rate of knowledge has implications for SCM. What are these implications?
</t>
  </si>
  <si>
    <t xml:space="preserve">What is the 635 method? 
</t>
  </si>
  <si>
    <t>A creativity technique</t>
  </si>
  <si>
    <t>A method that leads to objective results</t>
  </si>
  <si>
    <t>A method that leads to objective and subjective results</t>
  </si>
  <si>
    <t>A subjective method</t>
  </si>
  <si>
    <t>Optimal product quality and lowest pricing among competitors at all times</t>
  </si>
  <si>
    <t>Low purchase prices with the best raw materials</t>
  </si>
  <si>
    <t>Standardization</t>
  </si>
  <si>
    <t>Minimum principle</t>
  </si>
  <si>
    <t>Specialization</t>
  </si>
  <si>
    <t>Utility maximization</t>
  </si>
  <si>
    <t>5.3</t>
  </si>
  <si>
    <t xml:space="preserve">Participation in the research and development of a non-industry company is an example of which cooperation genre? 
</t>
  </si>
  <si>
    <t xml:space="preserve">Diagonal cooperation </t>
  </si>
  <si>
    <t xml:space="preserve">Horizontal cooperation </t>
  </si>
  <si>
    <t>Vertical cooperation</t>
  </si>
  <si>
    <t>Parallel cooperation</t>
  </si>
  <si>
    <t>5.4</t>
  </si>
  <si>
    <t>Long-term syndicates</t>
  </si>
  <si>
    <t>Full amalgamations of companies</t>
  </si>
  <si>
    <t>Short-term syndicates</t>
  </si>
  <si>
    <t>Focused, medium-term amalgamations</t>
  </si>
  <si>
    <t>What is not a key aspect of a cooperation in SC Management?</t>
  </si>
  <si>
    <t>The ROI</t>
  </si>
  <si>
    <t>The operating materials</t>
  </si>
  <si>
    <t>The transfer of knowledge</t>
  </si>
  <si>
    <t>6.1</t>
  </si>
  <si>
    <t>More frequent gaps in supply</t>
  </si>
  <si>
    <t>Cheaper identical products from competing suppliers</t>
  </si>
  <si>
    <t>Defective goods</t>
  </si>
  <si>
    <t>Poor delivery service</t>
  </si>
  <si>
    <t>6.2</t>
  </si>
  <si>
    <t xml:space="preserve">What is not a central aspect of disposal logistics? 
</t>
  </si>
  <si>
    <t>Disposal of recyclable materials</t>
  </si>
  <si>
    <t xml:space="preserve">Use of recyclable materials </t>
  </si>
  <si>
    <t xml:space="preserve">Recovery of recyclable materials </t>
  </si>
  <si>
    <t>Residue disposal</t>
  </si>
  <si>
    <t>6.7</t>
  </si>
  <si>
    <t xml:space="preserve">What does optimization mean in terms of waste disposal logistics from an SSCM perspective? 
</t>
  </si>
  <si>
    <t>Minimization of overall energy and raw material consumption</t>
  </si>
  <si>
    <t>Optimization of added value</t>
  </si>
  <si>
    <t>Optimization of logistics</t>
  </si>
  <si>
    <t>Minimization of raw, auxiliary, and operating materials</t>
  </si>
  <si>
    <t xml:space="preserve">What happens in the recovery process? 
</t>
  </si>
  <si>
    <t>The structure of the recyclable material is broken down and used to obtain equivalent substances.</t>
  </si>
  <si>
    <t>The structure of the recyclable material is broken down and used to obtain different substances.</t>
  </si>
  <si>
    <t>The structure of the waste material is broken down and used to obtain equivalent substances.</t>
  </si>
  <si>
    <t>Key figures</t>
  </si>
  <si>
    <t>Random estimates</t>
  </si>
  <si>
    <t>Holistic calculations</t>
  </si>
  <si>
    <t xml:space="preserve">Which statement about the “implementation concept of disposal flow” according to Isermann/Houtmann is correct? 
</t>
  </si>
  <si>
    <t>The analysis of residues based on their properties constitutes the 1st phase.</t>
  </si>
  <si>
    <t>The configuration of supply processes constitutes the 4th stage/phase.</t>
  </si>
  <si>
    <t>The integration of the overall process constitutes the 8th phase.</t>
  </si>
  <si>
    <t>The integration of the overall process constitutes the 3rd phase</t>
  </si>
  <si>
    <t>6.3</t>
  </si>
  <si>
    <t xml:space="preserve">Which statement about the effects of pollutants in the environment is correct? 
</t>
  </si>
  <si>
    <t>Emission describes the entry of pollutants into air, water, and soil, biological elements, the emission of their discharge.</t>
  </si>
  <si>
    <t>Environmental pollution is essentially classified as an emission.</t>
  </si>
  <si>
    <t>7.1</t>
  </si>
  <si>
    <t xml:space="preserve">What does certification involve? 
</t>
  </si>
  <si>
    <t>Compilation of audits to determine the quality of selected aspects, which should correspond, as a minimum, to the general certification standard</t>
  </si>
  <si>
    <t>Preparation of the confirmation of having reached the company’s internal standard</t>
  </si>
  <si>
    <t xml:space="preserve">Preparation of external expert reports, which assess according to internal standards </t>
  </si>
  <si>
    <t xml:space="preserve">Preparation of internal expert reports, which assess according to internal standards </t>
  </si>
  <si>
    <t xml:space="preserve">When were the most well-known DIN standards introduced? 
</t>
  </si>
  <si>
    <t>They were introduced in the 1980s</t>
  </si>
  <si>
    <t>They were introduced as early as 1967</t>
  </si>
  <si>
    <t>They were introduced in 1979</t>
  </si>
  <si>
    <t>7.3</t>
  </si>
  <si>
    <t xml:space="preserve">How many phases is TQM implementation typically divided into? 
</t>
  </si>
  <si>
    <t xml:space="preserve">Four phases </t>
  </si>
  <si>
    <t>Two phases</t>
  </si>
  <si>
    <t>Three phases</t>
  </si>
  <si>
    <t>Five phases</t>
  </si>
  <si>
    <t xml:space="preserve">DIN EN ISO 9001:2010 requires several key figures. Which area is not included in this?
</t>
  </si>
  <si>
    <t>Control of defective project management</t>
  </si>
  <si>
    <t>Internal audits</t>
  </si>
  <si>
    <t>Control of defective products</t>
  </si>
  <si>
    <t>Preventive and corrective actions</t>
  </si>
  <si>
    <t xml:space="preserve">What does the “House of Quality” show? 
</t>
  </si>
  <si>
    <t>The relationships between influencing factors in the context of product design</t>
  </si>
  <si>
    <t xml:space="preserve"> The relationships between quality aspects in the context of SC design</t>
  </si>
  <si>
    <t>The relationships between TQM modules in the context of SC design</t>
  </si>
  <si>
    <t>The relationships between TQM modules in the context of SC product design</t>
  </si>
  <si>
    <t xml:space="preserve">What does the “bottleneck process” reveal?
</t>
  </si>
  <si>
    <t>Relationships between ISO standards in the context of product design.</t>
  </si>
  <si>
    <t>7.4</t>
  </si>
  <si>
    <t xml:space="preserve">When does the flow chart for a single management process end? 
</t>
  </si>
  <si>
    <t>Once the goal has been reached</t>
  </si>
  <si>
    <t xml:space="preserve"> After five functions</t>
  </si>
  <si>
    <t>Once all steps have been “completed” once</t>
  </si>
  <si>
    <t>Once the measures have been implemented</t>
  </si>
  <si>
    <t>8.2</t>
  </si>
  <si>
    <t>Computer Integrated Manufacturing</t>
  </si>
  <si>
    <t>Computer Implemented Manufacturing</t>
  </si>
  <si>
    <t>Computer Initialized Manufacturing</t>
  </si>
  <si>
    <t xml:space="preserve">Computer Identified Manufacturing </t>
  </si>
  <si>
    <t>8.3</t>
  </si>
  <si>
    <t xml:space="preserve"> Customer perspective </t>
  </si>
  <si>
    <t>Process perspective</t>
  </si>
  <si>
    <t>Supplier perspective</t>
  </si>
  <si>
    <t>Finance perspective</t>
  </si>
  <si>
    <t>8.1</t>
  </si>
  <si>
    <t>For what is EPC an identifying code?</t>
  </si>
  <si>
    <t>For European partners of the SC</t>
  </si>
  <si>
    <t>RFID system for articles, products</t>
  </si>
  <si>
    <t>For SC interfaces</t>
  </si>
  <si>
    <t xml:space="preserve">Which of the following statements is correct?
The marking and identification of products in the RFID method is not based on the….: 
</t>
  </si>
  <si>
    <t>Figure level</t>
  </si>
  <si>
    <t xml:space="preserve"> Item level</t>
  </si>
  <si>
    <t>Case level</t>
  </si>
  <si>
    <t>What does BSC consist of?</t>
  </si>
  <si>
    <t xml:space="preserve">Qualitative and quantitative perspectives, goals, and key figures </t>
  </si>
  <si>
    <t>Quantitative key figures and goals</t>
  </si>
  <si>
    <t>Both quantitative and qualitative key figures and strategic goals</t>
  </si>
  <si>
    <t xml:space="preserve">What is less of an issue in the technical implementation of SCM? 
</t>
  </si>
  <si>
    <t>Delegation</t>
  </si>
  <si>
    <t>Integration</t>
  </si>
  <si>
    <t>Transparency</t>
  </si>
  <si>
    <t>Implementation</t>
  </si>
  <si>
    <t xml:space="preserve">Level of difficulty </t>
  </si>
  <si>
    <t>Points</t>
  </si>
  <si>
    <t>Sample solution</t>
  </si>
  <si>
    <t xml:space="preserve">Name three reasons for the increasing competitive pressure and three ways in which this is impacting on the logistics sector. </t>
  </si>
  <si>
    <t>Explain the development and main characteristics of logistics service providers from 1PL to 5PL.</t>
  </si>
  <si>
    <t>Explain the structure of a multi-stage logistics network in detail, giving a description of the flow directions.</t>
  </si>
  <si>
    <t>Briefly explain the difference between Strategic and Operational Logistics Management using five selected aspects.</t>
  </si>
  <si>
    <r>
      <rPr>
        <sz val="10"/>
        <color rgb="FF000000"/>
        <rFont val="Calibri"/>
        <family val="2"/>
      </rPr>
      <t>The central tasks of LM, i.e. the TTW tasks, can be assigned to SCM as a whole.</t>
    </r>
    <r>
      <rPr>
        <sz val="10"/>
        <color rgb="FF000000"/>
        <rFont val="Calibri"/>
        <family val="2"/>
      </rPr>
      <t xml:space="preserve"> </t>
    </r>
    <r>
      <rPr>
        <sz val="10"/>
        <color rgb="FF000000"/>
        <rFont val="Calibri"/>
        <family val="2"/>
      </rPr>
      <t>(</t>
    </r>
    <r>
      <rPr>
        <b/>
        <sz val="10"/>
        <color rgb="FF000000"/>
        <rFont val="Calibri"/>
        <family val="2"/>
      </rPr>
      <t>3 pts</t>
    </r>
    <r>
      <rPr>
        <sz val="10"/>
        <color rgb="FF000000"/>
        <rFont val="Calibri"/>
        <family val="2"/>
      </rPr>
      <t>) 
SCM has authority over LM.</t>
    </r>
    <r>
      <rPr>
        <sz val="10"/>
        <color rgb="FF000000"/>
        <rFont val="Calibri"/>
        <family val="2"/>
      </rPr>
      <t xml:space="preserve"> </t>
    </r>
    <r>
      <rPr>
        <sz val="10"/>
        <color rgb="FF000000"/>
        <rFont val="Calibri"/>
        <family val="2"/>
      </rPr>
      <t>(</t>
    </r>
    <r>
      <rPr>
        <b/>
        <sz val="10"/>
        <color rgb="FF000000"/>
        <rFont val="Calibri"/>
        <family val="2"/>
      </rPr>
      <t>3 pts</t>
    </r>
    <r>
      <rPr>
        <sz val="10"/>
        <color rgb="FF000000"/>
        <rFont val="Calibri"/>
        <family val="2"/>
      </rPr>
      <t>) 
It uses the work results of LM (Seven Rights definition ) to supply other areas with information, orders, and plans via its interfaces.</t>
    </r>
    <r>
      <rPr>
        <sz val="10"/>
        <color rgb="FF000000"/>
        <rFont val="Calibri"/>
        <family val="2"/>
      </rPr>
      <t xml:space="preserve"> </t>
    </r>
    <r>
      <rPr>
        <sz val="10"/>
        <color rgb="FF000000"/>
        <rFont val="Calibri"/>
        <family val="2"/>
      </rPr>
      <t>(</t>
    </r>
    <r>
      <rPr>
        <b/>
        <sz val="10"/>
        <color rgb="FF000000"/>
        <rFont val="Calibri"/>
        <family val="2"/>
      </rPr>
      <t>3 pts</t>
    </r>
    <r>
      <rPr>
        <sz val="10"/>
        <color rgb="FF000000"/>
        <rFont val="Calibri"/>
        <family val="2"/>
      </rPr>
      <t>) 
These areas are production, warehousing, sales, etc.   (</t>
    </r>
    <r>
      <rPr>
        <b/>
        <sz val="10"/>
        <color rgb="FF000000"/>
        <rFont val="Calibri"/>
        <family val="2"/>
      </rPr>
      <t>3 pts</t>
    </r>
    <r>
      <rPr>
        <sz val="10"/>
        <color rgb="FF000000"/>
        <rFont val="Calibri"/>
        <family val="2"/>
      </rPr>
      <t>)   
SCM, in turn, forms part of senior strategic management (</t>
    </r>
    <r>
      <rPr>
        <b/>
        <sz val="10"/>
        <color rgb="FF000000"/>
        <rFont val="Calibri"/>
        <family val="2"/>
      </rPr>
      <t>3 pts</t>
    </r>
    <r>
      <rPr>
        <sz val="10"/>
        <color rgb="FF000000"/>
        <rFont val="Calibri"/>
        <family val="2"/>
      </rPr>
      <t>) and is on an equal footing with other key management areas.</t>
    </r>
    <r>
      <rPr>
        <sz val="10"/>
        <color rgb="FF000000"/>
        <rFont val="Calibri"/>
        <family val="2"/>
      </rPr>
      <t xml:space="preserve"> </t>
    </r>
    <r>
      <rPr>
        <sz val="10"/>
        <color rgb="FF000000"/>
        <rFont val="Calibri"/>
        <family val="2"/>
      </rPr>
      <t>(</t>
    </r>
    <r>
      <rPr>
        <b/>
        <sz val="10"/>
        <color rgb="FF000000"/>
        <rFont val="Calibri"/>
        <family val="2"/>
      </rPr>
      <t>3 pts</t>
    </r>
    <r>
      <rPr>
        <sz val="10"/>
        <color rgb="FF000000"/>
        <rFont val="Calibri"/>
        <family val="2"/>
      </rPr>
      <t>)</t>
    </r>
  </si>
  <si>
    <t>Name three performance characteristics of an efficient SC in an industrial company.</t>
  </si>
  <si>
    <r>
      <rPr>
        <sz val="10"/>
        <color theme="1"/>
        <rFont val="Calibri"/>
        <family val="2"/>
        <scheme val="minor"/>
      </rPr>
      <t>Efficiency goals and tasks show how to:</t>
    </r>
    <r>
      <rPr>
        <sz val="10"/>
        <color theme="1"/>
        <rFont val="Calibri"/>
        <family val="2"/>
        <scheme val="minor"/>
      </rPr>
      <t xml:space="preserve"> </t>
    </r>
    <r>
      <rPr>
        <b/>
        <sz val="10"/>
        <color rgb="FF000000"/>
        <rFont val="Calibri"/>
        <family val="2"/>
        <scheme val="minor"/>
      </rPr>
      <t>(2 pts for any of the following, max. 6 pts)</t>
    </r>
    <r>
      <rPr>
        <sz val="10"/>
        <color rgb="FF000000"/>
        <rFont val="Calibri"/>
        <family val="2"/>
        <scheme val="minor"/>
      </rPr>
      <t xml:space="preserve">
- reduce waste
- make processes faster
- minimize throughput times
- utilize capacities</t>
    </r>
  </si>
  <si>
    <t>Using two examples, explain the target relationship between the main goals of warehouse management in the context of supply and costs.</t>
  </si>
  <si>
    <t>2.4</t>
  </si>
  <si>
    <t>Using two examples, explain the target relationship between freight expenses and storage quantities in the context of supply.</t>
  </si>
  <si>
    <t>2.2</t>
  </si>
  <si>
    <t xml:space="preserve">Name three synergy effects of SCM implementation. </t>
  </si>
  <si>
    <r>
      <rPr>
        <sz val="10"/>
        <color theme="1"/>
        <rFont val="Calibri"/>
        <family val="2"/>
        <scheme val="minor"/>
      </rPr>
      <t>(</t>
    </r>
    <r>
      <rPr>
        <b/>
        <sz val="10"/>
        <color rgb="FF000000"/>
        <rFont val="Calibri"/>
        <family val="2"/>
        <scheme val="minor"/>
      </rPr>
      <t>2 pts for any of the following, max. 6 pts</t>
    </r>
    <r>
      <rPr>
        <sz val="10"/>
        <color rgb="FF000000"/>
        <rFont val="Calibri"/>
        <family val="2"/>
        <scheme val="minor"/>
      </rPr>
      <t>)
- reduction in storage and transport costs
- reduction in throughput times and delivery times
- increase in productivity
- optimal replenishment management</t>
    </r>
  </si>
  <si>
    <t xml:space="preserve">Name three obstacles encountered in SCM implementation </t>
  </si>
  <si>
    <t xml:space="preserve">Name six process steps involved in the implementation of Collaborative Planning, Forecasting and Replenishment (CPFR)
</t>
  </si>
  <si>
    <t xml:space="preserve">Explain four problems that are encountered when performing supply chain tasks and describe five possible solutions to solving these problems. </t>
  </si>
  <si>
    <t>Explain what is meant by the whiplash effect, discussing causes, effects, and possible solutions.</t>
  </si>
  <si>
    <t>Name three tasks and goals of SCM.</t>
  </si>
  <si>
    <t>Classic SCM is divided into three phases. Explain these briefly.</t>
  </si>
  <si>
    <t>Explain three reasons for introducing Sustainable Supply Chain Management (SSCM).</t>
  </si>
  <si>
    <t xml:space="preserve">“The “new” company becomes a collective learning unit”. What are the ideas, reasons, and goals behind this SCM statement?  </t>
  </si>
  <si>
    <t>yes</t>
  </si>
  <si>
    <t>5.1</t>
  </si>
  <si>
    <r>
      <rPr>
        <sz val="10"/>
        <color theme="1"/>
        <rFont val="Calibri"/>
        <family val="2"/>
        <scheme val="minor"/>
      </rPr>
      <t>Globalization, mechanization, progress, increase in knowledge, etc. lead to shortened product life cycles and changes in demand structures in ever decreasing intervals.</t>
    </r>
    <r>
      <rPr>
        <sz val="10"/>
        <color theme="1"/>
        <rFont val="Calibri"/>
        <family val="2"/>
        <scheme val="minor"/>
      </rPr>
      <t xml:space="preserve"> </t>
    </r>
    <r>
      <rPr>
        <sz val="10"/>
        <color theme="1"/>
        <rFont val="Calibri"/>
        <family val="2"/>
        <scheme val="minor"/>
      </rPr>
      <t>(</t>
    </r>
    <r>
      <rPr>
        <b/>
        <sz val="10"/>
        <color rgb="FF000000"/>
        <rFont val="Calibri"/>
        <family val="2"/>
        <scheme val="minor"/>
      </rPr>
      <t>3 points</t>
    </r>
    <r>
      <rPr>
        <sz val="10"/>
        <color rgb="FF000000"/>
        <rFont val="Calibri"/>
        <family val="2"/>
        <scheme val="minor"/>
      </rPr>
      <t>)
This implies a continual adjustment of long-term paths and resources in ever decreasing time periods.</t>
    </r>
    <r>
      <rPr>
        <sz val="10"/>
        <color rgb="FF000000"/>
        <rFont val="Calibri"/>
        <family val="2"/>
        <scheme val="minor"/>
      </rPr>
      <t xml:space="preserve"> </t>
    </r>
    <r>
      <rPr>
        <sz val="10"/>
        <color rgb="FF000000"/>
        <rFont val="Calibri"/>
        <family val="2"/>
        <scheme val="minor"/>
      </rPr>
      <t>(</t>
    </r>
    <r>
      <rPr>
        <b/>
        <sz val="10"/>
        <color rgb="FF000000"/>
        <rFont val="Calibri"/>
        <family val="2"/>
        <scheme val="minor"/>
      </rPr>
      <t>3 points</t>
    </r>
    <r>
      <rPr>
        <sz val="10"/>
        <color rgb="FF000000"/>
        <rFont val="Calibri"/>
        <family val="2"/>
        <scheme val="minor"/>
      </rPr>
      <t>)</t>
    </r>
  </si>
  <si>
    <t xml:space="preserve">Explain the importance of cooperation in the context of SCM in today’s industrial markets using three examples. </t>
  </si>
  <si>
    <t xml:space="preserve">2 pts for each explanation.
- cost leadership is characterized by the exploitation of fixed cost digression and full capacity utilization with inferior material quality, etc., 
- quality leadership is characterized by material quality, certified partners, consequence: high prices as market incentive (hoping for “snob effect”), excellent product quality; acceptance of effort and costs, underutilization and increased throughput times, etc. 
- niche providers are characterized by a completely unique product for limited markets, consumers claiming to become either quality or cost leaders... </t>
  </si>
  <si>
    <t>Name three reasons for disposal strategies.</t>
  </si>
  <si>
    <r>
      <rPr>
        <sz val="10"/>
        <color theme="1"/>
        <rFont val="Calibri"/>
        <family val="2"/>
        <scheme val="minor"/>
      </rPr>
      <t>(</t>
    </r>
    <r>
      <rPr>
        <b/>
        <sz val="10"/>
        <color rgb="FF000000"/>
        <rFont val="Calibri"/>
        <family val="2"/>
        <scheme val="minor"/>
      </rPr>
      <t>2 points for any of the following, max. 6 pts</t>
    </r>
    <r>
      <rPr>
        <sz val="10"/>
        <color rgb="FF000000"/>
        <rFont val="Calibri"/>
        <family val="2"/>
        <scheme val="minor"/>
      </rPr>
      <t>)
- increasing global population
- dwindling fossil resources
- shorter life cycles and fast-moving products
- political requirements
- demand structure
- knowledge and responsibility</t>
    </r>
    <r>
      <rPr>
        <sz val="10"/>
        <color rgb="FF000000"/>
        <rFont val="Calibri"/>
        <family val="2"/>
        <scheme val="minor"/>
      </rPr>
      <t xml:space="preserve">  </t>
    </r>
  </si>
  <si>
    <t>Describe the forms of disposal for recyclable materials.</t>
  </si>
  <si>
    <t>Explain the general tasks involved in disposal logistics.</t>
  </si>
  <si>
    <t>Briefly explain the three individual waste logistics tasks</t>
  </si>
  <si>
    <r>
      <rPr>
        <b/>
        <sz val="10"/>
        <color theme="1"/>
        <rFont val="Calibri"/>
        <family val="2"/>
        <scheme val="minor"/>
      </rPr>
      <t>2 pts for each explanation</t>
    </r>
    <r>
      <rPr>
        <sz val="10"/>
        <color theme="1"/>
        <rFont val="Calibri"/>
        <family val="2"/>
        <scheme val="minor"/>
      </rPr>
      <t>:</t>
    </r>
    <r>
      <rPr>
        <sz val="10"/>
        <color theme="1"/>
        <rFont val="Calibri"/>
        <family val="2"/>
        <scheme val="minor"/>
      </rPr>
      <t xml:space="preserve">
</t>
    </r>
    <r>
      <rPr>
        <sz val="10"/>
        <color theme="1"/>
        <rFont val="Calibri"/>
        <family val="2"/>
        <scheme val="minor"/>
      </rPr>
      <t>(1) Core service:</t>
    </r>
    <r>
      <rPr>
        <sz val="10"/>
        <color theme="1"/>
        <rFont val="Calibri"/>
        <family val="2"/>
        <scheme val="minor"/>
      </rPr>
      <t xml:space="preserve"> </t>
    </r>
    <r>
      <rPr>
        <sz val="10"/>
        <color theme="1"/>
        <rFont val="Calibri"/>
        <family val="2"/>
        <scheme val="minor"/>
      </rPr>
      <t>transport: means of transport to be used (continuous/discontinuous); storage:</t>
    </r>
    <r>
      <rPr>
        <sz val="10"/>
        <color theme="1"/>
        <rFont val="Calibri"/>
        <family val="2"/>
        <scheme val="minor"/>
      </rPr>
      <t xml:space="preserve"> </t>
    </r>
    <r>
      <rPr>
        <sz val="10"/>
        <color theme="1"/>
        <rFont val="Calibri"/>
        <family val="2"/>
        <scheme val="minor"/>
      </rPr>
      <t>determination of the storage facility, allocation of storage areas; transshipment:</t>
    </r>
    <r>
      <rPr>
        <sz val="10"/>
        <color theme="1"/>
        <rFont val="Calibri"/>
        <family val="2"/>
        <scheme val="minor"/>
      </rPr>
      <t xml:space="preserve"> </t>
    </r>
    <r>
      <rPr>
        <sz val="10"/>
        <color theme="1"/>
        <rFont val="Calibri"/>
        <family val="2"/>
        <scheme val="minor"/>
      </rPr>
      <t>use of transshipment materials (continuous or discontinuous use) and transshipment organization
(2) Additional services: discrete/mixed collection and separation of residual materials (afterwards) and packaging-related services
(3) Information services:</t>
    </r>
    <r>
      <rPr>
        <sz val="10"/>
        <color theme="1"/>
        <rFont val="Calibri"/>
        <family val="2"/>
        <scheme val="minor"/>
      </rPr>
      <t xml:space="preserve"> </t>
    </r>
    <r>
      <rPr>
        <sz val="10"/>
        <color theme="1"/>
        <rFont val="Calibri"/>
        <family val="2"/>
        <scheme val="minor"/>
      </rPr>
      <t>flow of information at the interfaces --&gt; ensure that all necessary information is communicated to participants in the process on a priority basis.</t>
    </r>
    <r>
      <rPr>
        <sz val="10"/>
        <color theme="1"/>
        <rFont val="Calibri"/>
        <family val="2"/>
        <scheme val="minor"/>
      </rPr>
      <t xml:space="preserve"> </t>
    </r>
  </si>
  <si>
    <t>Companies have a particular obligation to operate in a sustainable, environmentally friendly manner. Name six central points that are addressed in a correspondingly aligned CIP, within the framework of SSCM.</t>
  </si>
  <si>
    <t>7.2</t>
  </si>
  <si>
    <t>Describe the background to and purpose of certification.</t>
  </si>
  <si>
    <t>Describe the reasons behind the need for a CIP (Continuous Improvement Process).</t>
  </si>
  <si>
    <t>Name and describe three components of quality in SCM with a holistic approach.</t>
  </si>
  <si>
    <t xml:space="preserve">Explain the quality concept in a SC as a holistic approach. Describe the individual components. </t>
  </si>
  <si>
    <r>
      <rPr>
        <sz val="10"/>
        <color theme="1"/>
        <rFont val="Calibri"/>
        <family val="2"/>
        <scheme val="minor"/>
      </rPr>
      <t>Explanations of process orientation, customer focus, CIP, error prevention, supplier integration are important (</t>
    </r>
    <r>
      <rPr>
        <b/>
        <sz val="10"/>
        <color theme="1"/>
        <rFont val="Calibri"/>
        <family val="2"/>
        <scheme val="minor"/>
      </rPr>
      <t>3 pts each, max. 15</t>
    </r>
    <r>
      <rPr>
        <sz val="10"/>
        <color theme="1"/>
        <rFont val="Calibri"/>
        <family val="2"/>
        <scheme val="minor"/>
      </rPr>
      <t>) +  description of how these aspects intertwine (3 pts):</t>
    </r>
    <r>
      <rPr>
        <sz val="10"/>
        <color theme="1"/>
        <rFont val="Calibri"/>
        <family val="2"/>
        <scheme val="minor"/>
      </rPr>
      <t xml:space="preserve"> 
</t>
    </r>
    <r>
      <rPr>
        <sz val="10"/>
        <color theme="1"/>
        <rFont val="Calibri"/>
        <family val="2"/>
        <scheme val="minor"/>
      </rPr>
      <t>(1) Process orientation --&gt; transparent and optimized SC processes lead to better manageability --&gt; fewer errors, or errors are identified more quickly in the network
(2) Customer focus --&gt; all SC processes must be geared to the customer
(3) Supplier integration --&gt; suppliers must be involved in processes to avoid interruptions in the supply chain; timely consultation in the event of problems / intensive exchange of information
(4) Continuous improvement --&gt; leads to fewer errors, less rework --&gt; better quality, throughput time along the entire SC is reduced
(5) Error prevention --&gt; rework is costly and reduces the level of quality, focus on suppliers with high quality requirements</t>
    </r>
    <r>
      <rPr>
        <sz val="10"/>
        <color theme="1"/>
        <rFont val="Calibri"/>
        <family val="2"/>
        <scheme val="minor"/>
      </rPr>
      <t xml:space="preserve"> </t>
    </r>
  </si>
  <si>
    <t>Describe what is meant by RFID “transponder technology” and name two possible fields of application.</t>
  </si>
  <si>
    <r>
      <rPr>
        <sz val="10"/>
        <color theme="1"/>
        <rFont val="Calibri"/>
        <family val="2"/>
        <scheme val="minor"/>
      </rPr>
      <t xml:space="preserve">
</t>
    </r>
    <r>
      <rPr>
        <sz val="10"/>
        <color theme="1"/>
        <rFont val="Calibri"/>
        <family val="2"/>
        <scheme val="minor"/>
      </rPr>
      <t>Radio Frequency Identification (RFID) is a technology used in the non-contact (</t>
    </r>
    <r>
      <rPr>
        <b/>
        <sz val="10"/>
        <color rgb="FF000000"/>
        <rFont val="Calibri"/>
        <family val="2"/>
        <scheme val="minor"/>
      </rPr>
      <t>1 pt</t>
    </r>
    <r>
      <rPr>
        <sz val="10"/>
        <color rgb="FF000000"/>
        <rFont val="Calibri"/>
        <family val="2"/>
        <scheme val="minor"/>
      </rPr>
      <t>), comprehensive identification of objects and the collection of any information on the basis of radio waves (</t>
    </r>
    <r>
      <rPr>
        <b/>
        <sz val="10"/>
        <color rgb="FF000000"/>
        <rFont val="Calibri"/>
        <family val="2"/>
        <scheme val="minor"/>
      </rPr>
      <t>1 pt</t>
    </r>
    <r>
      <rPr>
        <sz val="10"/>
        <color rgb="FF000000"/>
        <rFont val="Calibri"/>
        <family val="2"/>
        <scheme val="minor"/>
      </rPr>
      <t>) both in the storage area (</t>
    </r>
    <r>
      <rPr>
        <b/>
        <sz val="10"/>
        <color rgb="FF000000"/>
        <rFont val="Calibri"/>
        <family val="2"/>
        <scheme val="minor"/>
      </rPr>
      <t>1 pt</t>
    </r>
    <r>
      <rPr>
        <sz val="10"/>
        <color rgb="FF000000"/>
        <rFont val="Calibri"/>
        <family val="2"/>
        <scheme val="minor"/>
      </rPr>
      <t>), and directly in retail/at checkouts in markets (</t>
    </r>
    <r>
      <rPr>
        <b/>
        <sz val="10"/>
        <color rgb="FF000000"/>
        <rFont val="Calibri"/>
        <family val="2"/>
        <scheme val="minor"/>
      </rPr>
      <t>1 pt</t>
    </r>
    <r>
      <rPr>
        <sz val="10"/>
        <color rgb="FF000000"/>
        <rFont val="Calibri"/>
        <family val="2"/>
        <scheme val="minor"/>
      </rPr>
      <t>).</t>
    </r>
    <r>
      <rPr>
        <sz val="10"/>
        <color rgb="FF000000"/>
        <rFont val="Calibri"/>
        <family val="2"/>
        <scheme val="minor"/>
      </rPr>
      <t xml:space="preserve"> </t>
    </r>
    <r>
      <rPr>
        <sz val="10"/>
        <color rgb="FF000000"/>
        <rFont val="Calibri"/>
        <family val="2"/>
        <scheme val="minor"/>
      </rPr>
      <t>It is used without a hand-held device.</t>
    </r>
    <r>
      <rPr>
        <sz val="10"/>
        <color rgb="FF000000"/>
        <rFont val="Calibri"/>
        <family val="2"/>
        <scheme val="minor"/>
      </rPr>
      <t xml:space="preserve">
</t>
    </r>
    <r>
      <rPr>
        <sz val="10"/>
        <color rgb="FF000000"/>
        <rFont val="Calibri"/>
        <family val="2"/>
        <scheme val="minor"/>
      </rPr>
      <t>The relevant product information (item number, manufacturer data, batch or lot sizes, gross and net weight, price (</t>
    </r>
    <r>
      <rPr>
        <b/>
        <sz val="10"/>
        <color rgb="FF000000"/>
        <rFont val="Calibri"/>
        <family val="2"/>
        <scheme val="minor"/>
      </rPr>
      <t>1 pt</t>
    </r>
    <r>
      <rPr>
        <sz val="10"/>
        <color rgb="FF000000"/>
        <rFont val="Calibri"/>
        <family val="2"/>
        <scheme val="minor"/>
      </rPr>
      <t>) is arranged on labels, which are attached directly to the product (</t>
    </r>
    <r>
      <rPr>
        <b/>
        <sz val="10"/>
        <color rgb="FF000000"/>
        <rFont val="Calibri"/>
        <family val="2"/>
        <scheme val="minor"/>
      </rPr>
      <t>1 pt</t>
    </r>
    <r>
      <rPr>
        <sz val="10"/>
        <color rgb="FF000000"/>
        <rFont val="Calibri"/>
        <family val="2"/>
        <scheme val="minor"/>
      </rPr>
      <t>).</t>
    </r>
    <r>
      <rPr>
        <sz val="10"/>
        <color rgb="FF000000"/>
        <rFont val="Calibri"/>
        <family val="2"/>
        <scheme val="minor"/>
      </rPr>
      <t xml:space="preserve">
</t>
    </r>
  </si>
  <si>
    <t>Explain the components of an ERP system.</t>
  </si>
  <si>
    <r>
      <rPr>
        <sz val="10"/>
        <color theme="1"/>
        <rFont val="Calibri"/>
        <family val="2"/>
        <scheme val="minor"/>
      </rPr>
      <t>Explain</t>
    </r>
    <r>
      <rPr>
        <sz val="10"/>
        <color rgb="FF000000"/>
        <rFont val="Calibri"/>
        <family val="2"/>
        <scheme val="minor"/>
      </rPr>
      <t xml:space="preserve"> six</t>
    </r>
    <r>
      <rPr>
        <sz val="10"/>
        <color theme="1"/>
        <rFont val="Calibri"/>
        <family val="2"/>
        <scheme val="minor"/>
      </rPr>
      <t xml:space="preserve"> modules of a modern CIM system.</t>
    </r>
  </si>
  <si>
    <r>
      <rPr>
        <sz val="10"/>
        <color theme="1"/>
        <rFont val="Calibri"/>
        <family val="2"/>
        <scheme val="minor"/>
      </rPr>
      <t>Explanation of the individual modules (</t>
    </r>
    <r>
      <rPr>
        <b/>
        <sz val="10"/>
        <color theme="1"/>
        <rFont val="Calibri"/>
        <family val="2"/>
        <scheme val="minor"/>
      </rPr>
      <t>6 modules x 1 pt = max. 6 pts)</t>
    </r>
    <r>
      <rPr>
        <sz val="10"/>
        <color theme="1"/>
        <rFont val="Calibri"/>
        <family val="2"/>
        <scheme val="minor"/>
      </rPr>
      <t xml:space="preserve">
The CIM architecture consists of business and technical components.</t>
    </r>
    <r>
      <rPr>
        <sz val="10"/>
        <color theme="1"/>
        <rFont val="Calibri"/>
        <family val="2"/>
        <scheme val="minor"/>
      </rPr>
      <t xml:space="preserve"> </t>
    </r>
    <r>
      <rPr>
        <sz val="10"/>
        <color theme="1"/>
        <rFont val="Calibri"/>
        <family val="2"/>
        <scheme val="minor"/>
      </rPr>
      <t>On the business side, there is computer-aided production planning and control (PPC) (</t>
    </r>
    <r>
      <rPr>
        <b/>
        <sz val="10"/>
        <color theme="1"/>
        <rFont val="Calibri"/>
        <family val="2"/>
        <scheme val="minor"/>
      </rPr>
      <t>1 pt</t>
    </r>
    <r>
      <rPr>
        <sz val="10"/>
        <color theme="1"/>
        <rFont val="Calibri"/>
        <family val="2"/>
        <scheme val="minor"/>
      </rPr>
      <t>), the technical components are Computer Aided Engineering (</t>
    </r>
    <r>
      <rPr>
        <b/>
        <sz val="10"/>
        <color theme="1"/>
        <rFont val="Calibri"/>
        <family val="2"/>
        <scheme val="minor"/>
      </rPr>
      <t>1 pt</t>
    </r>
    <r>
      <rPr>
        <sz val="10"/>
        <color theme="1"/>
        <rFont val="Calibri"/>
        <family val="2"/>
        <scheme val="minor"/>
      </rPr>
      <t>) (CAE = computer support in the early phase of product design and for certain simulation techniques), Computer Aided Design (</t>
    </r>
    <r>
      <rPr>
        <b/>
        <sz val="10"/>
        <color theme="1"/>
        <rFont val="Calibri"/>
        <family val="2"/>
        <scheme val="minor"/>
      </rPr>
      <t>1 pt</t>
    </r>
    <r>
      <rPr>
        <sz val="10"/>
        <color theme="1"/>
        <rFont val="Calibri"/>
        <family val="2"/>
        <scheme val="minor"/>
      </rPr>
      <t>) (CAD = EDP is used directly or indirectly for construction and design activities), Computerized Numerical Control machines (</t>
    </r>
    <r>
      <rPr>
        <b/>
        <sz val="10"/>
        <color theme="1"/>
        <rFont val="Calibri"/>
        <family val="2"/>
        <scheme val="minor"/>
      </rPr>
      <t>1 pt</t>
    </r>
    <r>
      <rPr>
        <sz val="10"/>
        <color theme="1"/>
        <rFont val="Calibri"/>
        <family val="2"/>
        <scheme val="minor"/>
      </rPr>
      <t>) (CNC = numerical adjustment and control of machines) and Computer Aided Planning (</t>
    </r>
    <r>
      <rPr>
        <b/>
        <sz val="10"/>
        <color theme="1"/>
        <rFont val="Calibri"/>
        <family val="2"/>
        <scheme val="minor"/>
      </rPr>
      <t>1 pt</t>
    </r>
    <r>
      <rPr>
        <sz val="10"/>
        <color theme="1"/>
        <rFont val="Calibri"/>
        <family val="2"/>
        <scheme val="minor"/>
      </rPr>
      <t>) (CAP = computer-aided production planning).</t>
    </r>
    <r>
      <rPr>
        <sz val="10"/>
        <color theme="1"/>
        <rFont val="Calibri"/>
        <family val="2"/>
        <scheme val="minor"/>
      </rPr>
      <t xml:space="preserve">
</t>
    </r>
    <r>
      <rPr>
        <sz val="10"/>
        <color theme="1"/>
        <rFont val="Calibri"/>
        <family val="2"/>
        <scheme val="minor"/>
      </rPr>
      <t>--&gt; computer-integrated production, with a CIM architecture consisting of business and technical modules, including the associated interfaces.</t>
    </r>
    <r>
      <rPr>
        <sz val="10"/>
        <color theme="1"/>
        <rFont val="Calibri"/>
        <family val="2"/>
        <scheme val="minor"/>
      </rPr>
      <t xml:space="preserve"> </t>
    </r>
    <r>
      <rPr>
        <sz val="10"/>
        <color theme="1"/>
        <rFont val="Calibri"/>
        <family val="2"/>
        <scheme val="minor"/>
      </rPr>
      <t>Work out CAD, CAE, CNC, CAP, and interfaces to cost accounting software (target costs, process costs (</t>
    </r>
    <r>
      <rPr>
        <b/>
        <sz val="10"/>
        <color theme="1"/>
        <rFont val="Calibri"/>
        <family val="2"/>
        <scheme val="minor"/>
      </rPr>
      <t>1 pt</t>
    </r>
    <r>
      <rPr>
        <sz val="10"/>
        <color theme="1"/>
        <rFont val="Calibri"/>
        <family val="2"/>
        <scheme val="minor"/>
      </rPr>
      <t>) ) and PPC modules with working time and labor costs.</t>
    </r>
    <r>
      <rPr>
        <sz val="10"/>
        <color theme="1"/>
        <rFont val="Calibri"/>
        <family val="2"/>
        <scheme val="minor"/>
      </rPr>
      <t xml:space="preserve"> </t>
    </r>
    <r>
      <rPr>
        <sz val="10"/>
        <color theme="1"/>
        <rFont val="Calibri"/>
        <family val="2"/>
        <scheme val="minor"/>
      </rPr>
      <t>(</t>
    </r>
    <r>
      <rPr>
        <b/>
        <sz val="10"/>
        <color theme="1"/>
        <rFont val="Calibri"/>
        <family val="2"/>
        <scheme val="minor"/>
      </rPr>
      <t>1 pt</t>
    </r>
    <r>
      <rPr>
        <sz val="10"/>
        <color theme="1"/>
        <rFont val="Calibri"/>
        <family val="2"/>
        <scheme val="minor"/>
      </rPr>
      <t>)</t>
    </r>
  </si>
  <si>
    <r>
      <rPr>
        <sz val="10"/>
        <color theme="1"/>
        <rFont val="Calibri"/>
        <family val="2"/>
        <scheme val="minor"/>
      </rPr>
      <t>Adaptation and integration of logistical and supply chain methods of external members required (</t>
    </r>
    <r>
      <rPr>
        <b/>
        <sz val="10"/>
        <color theme="1"/>
        <rFont val="Calibri"/>
        <family val="2"/>
        <scheme val="minor"/>
      </rPr>
      <t>2 pts</t>
    </r>
    <r>
      <rPr>
        <sz val="10"/>
        <color theme="1"/>
        <rFont val="Calibri"/>
        <family val="2"/>
        <scheme val="minor"/>
      </rPr>
      <t>); 
interface problems (</t>
    </r>
    <r>
      <rPr>
        <b/>
        <sz val="10"/>
        <color theme="1"/>
        <rFont val="Calibri"/>
        <family val="2"/>
        <scheme val="minor"/>
      </rPr>
      <t>2 pts)</t>
    </r>
    <r>
      <rPr>
        <sz val="10"/>
        <color theme="1"/>
        <rFont val="Calibri"/>
        <family val="2"/>
        <scheme val="minor"/>
      </rPr>
      <t>, 
generate common “understanding of data” between all parties involved (</t>
    </r>
    <r>
      <rPr>
        <b/>
        <sz val="10"/>
        <color theme="1"/>
        <rFont val="Calibri"/>
        <family val="2"/>
        <scheme val="minor"/>
      </rPr>
      <t>2 pts</t>
    </r>
    <r>
      <rPr>
        <sz val="10"/>
        <color theme="1"/>
        <rFont val="Calibri"/>
        <family val="2"/>
        <scheme val="minor"/>
      </rPr>
      <t>)</t>
    </r>
  </si>
  <si>
    <t>Describe the fundamental architecture of the general BSC. Then explain the possible special characteristics and goals in an SC-BSC that covers the longest possible chain.</t>
  </si>
  <si>
    <t>Explain “whether” and, if applicable, “why” the balanced scorecard should be expanded to include the “suppliers” perspective or “SCM processes”.</t>
  </si>
  <si>
    <t>Schwierigkeitsgrad</t>
  </si>
  <si>
    <t>Bild</t>
  </si>
  <si>
    <t>leicht</t>
  </si>
  <si>
    <t>Ja</t>
  </si>
  <si>
    <t>mittel</t>
  </si>
  <si>
    <t>Nein</t>
  </si>
  <si>
    <t>schwer</t>
  </si>
  <si>
    <t>MC Fragen pro Lektion</t>
  </si>
  <si>
    <t>MC leicht</t>
  </si>
  <si>
    <t>MC mittel</t>
  </si>
  <si>
    <t>MC schwer</t>
  </si>
  <si>
    <t>Offene Fragen / Lektion</t>
  </si>
  <si>
    <t>Offen leicht</t>
  </si>
  <si>
    <t>Offen mittel</t>
  </si>
  <si>
    <t>Offen schwer</t>
  </si>
  <si>
    <t xml:space="preserve">What is at the center of the multi-stage logistics network? </t>
  </si>
  <si>
    <t>Procurement of packaging materials</t>
  </si>
  <si>
    <t>The manufacturer of the end product is at the center of the chain.</t>
  </si>
  <si>
    <t>Who is described as “system integrator” in the context of logistics service providers?</t>
  </si>
  <si>
    <t>A special overarching software product for members of the chain</t>
  </si>
  <si>
    <t>The target-setting phase</t>
  </si>
  <si>
    <t xml:space="preserve">What is a primary goal of an efficient SC? </t>
  </si>
  <si>
    <t>Transport route configuration</t>
  </si>
  <si>
    <t>Material shortage</t>
  </si>
  <si>
    <t>Out-of-stock costs are the result of certain events. Which term applies in this regard in another context?</t>
  </si>
  <si>
    <t>As the system integrator instigates delivery of the goods based on customer demand, this involves both a pull and a push system.</t>
  </si>
  <si>
    <t>As the customer instigates delivery of the goods based on internal demand, this involves a pull system.</t>
  </si>
  <si>
    <t>As the customer instigates delivery of the goods based on internal demand, this involves a push system.</t>
  </si>
  <si>
    <t>As the customer instigates production of the goods based on internal demand, this involves a push system.</t>
  </si>
  <si>
    <t>As small as possible.</t>
  </si>
  <si>
    <t>The number should match the number of chain members.</t>
  </si>
  <si>
    <t xml:space="preserve">Which concept can also be viewed as a tool in counteracting the whiplash effect? 
</t>
  </si>
  <si>
    <t>The initiating analysis and elimination of devaluing processes as well as subsequent allocation and synthesis.</t>
  </si>
  <si>
    <t>The VMI</t>
  </si>
  <si>
    <t xml:space="preserve">What is not a tool used in SC controlling?
</t>
  </si>
  <si>
    <t xml:space="preserve">What is the sequence of the SCM phases?
</t>
  </si>
  <si>
    <t>Strategic phase first, then the tactical phase, and finally the operational phase</t>
  </si>
  <si>
    <t>Strategic phase first, followed by the operational phase, and then the scheduling phase</t>
  </si>
  <si>
    <t xml:space="preserve">What is the execution of specific logistical tasks an example of?
</t>
  </si>
  <si>
    <t xml:space="preserve">The “buyback” agreement is a measure which ....:
</t>
  </si>
  <si>
    <t>none of the answers provided are correct</t>
  </si>
  <si>
    <t>The member companies of all concerns/syndicates with a direct or indirect interest</t>
  </si>
  <si>
    <t>Medium-term disposal, human, and geographical aspects</t>
  </si>
  <si>
    <t xml:space="preserve">Economic, economy, and environmental aspects </t>
  </si>
  <si>
    <t xml:space="preserve">Which strategy type is SSCM implementation governed by in temporal terms?
</t>
  </si>
  <si>
    <t>It results in extended strategy cycles.</t>
  </si>
  <si>
    <t>It has no effect on the validity of strategies.</t>
  </si>
  <si>
    <t>It leads to operational adjustments.</t>
  </si>
  <si>
    <t>Through adjustments,  previously valid corporate strategies are changing at increasingly shorter intervals.</t>
  </si>
  <si>
    <t xml:space="preserve">What can the primacy of the niche strategy be characterized by? 
</t>
  </si>
  <si>
    <t>Adoption of comparative criteria across all competitors</t>
  </si>
  <si>
    <t>Striving for cost or quality leadership</t>
  </si>
  <si>
    <t xml:space="preserve">What is not a basic principle of the Bottleneck-Focused Strategy method? 
</t>
  </si>
  <si>
    <t xml:space="preserve">What, primarily, are “strategic alliances”? 
 </t>
  </si>
  <si>
    <t>The location</t>
  </si>
  <si>
    <t xml:space="preserve">What is arguably the most important reason for customer enterprises changing supplier? 
</t>
  </si>
  <si>
    <t>The structure of the recyclable material is broken down into components, which are used in other areas of production.</t>
  </si>
  <si>
    <t xml:space="preserve">What forms the basis of deterministic warehousing? 
</t>
  </si>
  <si>
    <t>Personal requirement-based estimates performed by the buyer</t>
  </si>
  <si>
    <t>Emission denotes the entry of pollutants into air, water, and soil, biological elements.</t>
  </si>
  <si>
    <t>Emission denotes the entry of pollutants into air, water, and soil, biological elements, the emission of their output.</t>
  </si>
  <si>
    <t>They were introduced last century, during the 90s</t>
  </si>
  <si>
    <t xml:space="preserve">It shows adjustment options based on customer expectations in module C. </t>
  </si>
  <si>
    <t xml:space="preserve"> It shows production bottlenecks.</t>
  </si>
  <si>
    <t>It identifies quality bottlenecks through tabular phase documentation.</t>
  </si>
  <si>
    <t>What is CIM in full?</t>
  </si>
  <si>
    <t xml:space="preserve">Customer perspective </t>
  </si>
  <si>
    <t xml:space="preserve">With which perspective of SC-BSC is the product complaint associated? 
</t>
  </si>
  <si>
    <t xml:space="preserve">With which perspective of SC-BSC is gross profit associated?  
</t>
  </si>
  <si>
    <t>Product identification at scanner checkout</t>
  </si>
  <si>
    <t>Unit level</t>
  </si>
  <si>
    <t>Qualtitative key figures and perspectives</t>
  </si>
  <si>
    <t>Modulkürzel</t>
  </si>
  <si>
    <t>Kurskürzel</t>
  </si>
  <si>
    <t>Kursname</t>
  </si>
  <si>
    <t>Anzahl Lektionen</t>
  </si>
  <si>
    <t>Autor</t>
  </si>
  <si>
    <t>Klausurdauer in Minuten</t>
  </si>
  <si>
    <t>Kommentar</t>
  </si>
  <si>
    <t>VK</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</si>
  <si>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</si>
  <si>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</si>
  <si>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</si>
  <si>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</si>
  <si>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</si>
  <si>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</si>
  <si>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</si>
  <si>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</si>
  <si>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</si>
  <si>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</si>
  <si>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</si>
  <si>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Zeilen</t>
  </si>
  <si>
    <r>
      <rPr>
        <sz val="10"/>
        <color theme="1"/>
        <rFont val="Calibri"/>
        <family val="2"/>
        <scheme val="minor"/>
      </rPr>
      <t>Globalization (</t>
    </r>
    <r>
      <rPr>
        <b/>
        <sz val="10"/>
        <color rgb="FF000000"/>
        <rFont val="Calibri"/>
        <family val="2"/>
        <scheme val="minor"/>
      </rPr>
      <t>0.5 pts</t>
    </r>
    <r>
      <rPr>
        <sz val="10"/>
        <color rgb="FF000000"/>
        <rFont val="Calibri"/>
        <family val="2"/>
        <scheme val="minor"/>
      </rPr>
      <t>), liberalization (</t>
    </r>
    <r>
      <rPr>
        <b/>
        <sz val="10"/>
        <color rgb="FF000000"/>
        <rFont val="Calibri"/>
        <family val="2"/>
        <scheme val="minor"/>
      </rPr>
      <t>0.5 pts</t>
    </r>
    <r>
      <rPr>
        <sz val="10"/>
        <color rgb="FF000000"/>
        <rFont val="Calibri"/>
        <family val="2"/>
        <scheme val="minor"/>
      </rPr>
      <t>), deregulation (</t>
    </r>
    <r>
      <rPr>
        <b/>
        <sz val="10"/>
        <color rgb="FF000000"/>
        <rFont val="Calibri"/>
        <family val="2"/>
        <scheme val="minor"/>
      </rPr>
      <t>0.5 pts</t>
    </r>
    <r>
      <rPr>
        <sz val="10"/>
        <color rgb="FF000000"/>
        <rFont val="Calibri"/>
        <family val="2"/>
        <scheme val="minor"/>
      </rPr>
      <t>), technical progress (</t>
    </r>
    <r>
      <rPr>
        <b/>
        <sz val="10"/>
        <color rgb="FF000000"/>
        <rFont val="Calibri"/>
        <family val="2"/>
        <scheme val="minor"/>
      </rPr>
      <t>0.5 pts</t>
    </r>
    <r>
      <rPr>
        <sz val="10"/>
        <color rgb="FF000000"/>
        <rFont val="Calibri"/>
        <family val="2"/>
        <scheme val="minor"/>
      </rPr>
      <t>), Internet (</t>
    </r>
    <r>
      <rPr>
        <b/>
        <sz val="10"/>
        <color rgb="FF000000"/>
        <rFont val="Calibri"/>
        <family val="2"/>
        <scheme val="minor"/>
      </rPr>
      <t>0.5 pts</t>
    </r>
    <r>
      <rPr>
        <sz val="10"/>
        <color rgb="FF000000"/>
        <rFont val="Calibri"/>
        <family val="2"/>
        <scheme val="minor"/>
      </rPr>
      <t>) lead to the supply of information in real time and the “free” flow of goods (</t>
    </r>
    <r>
      <rPr>
        <b/>
        <sz val="10"/>
        <color rgb="FF000000"/>
        <rFont val="Calibri"/>
        <family val="2"/>
        <scheme val="minor"/>
      </rPr>
      <t>0.5 pts</t>
    </r>
    <r>
      <rPr>
        <sz val="10"/>
        <color rgb="FF000000"/>
        <rFont val="Calibri"/>
        <family val="2"/>
        <scheme val="minor"/>
      </rPr>
      <t>) (</t>
    </r>
    <r>
      <rPr>
        <b/>
        <sz val="10"/>
        <color rgb="FF000000"/>
        <rFont val="Calibri"/>
        <family val="2"/>
        <scheme val="minor"/>
      </rPr>
      <t>max 3 pts</t>
    </r>
    <r>
      <rPr>
        <sz val="10"/>
        <color rgb="FF000000"/>
        <rFont val="Calibri"/>
        <family val="2"/>
        <scheme val="minor"/>
      </rPr>
      <t>)
Demands and competition are on the rise. (</t>
    </r>
    <r>
      <rPr>
        <b/>
        <sz val="10"/>
        <color rgb="FF000000"/>
        <rFont val="Calibri"/>
        <family val="2"/>
        <scheme val="minor"/>
      </rPr>
      <t>1 pt</t>
    </r>
    <r>
      <rPr>
        <sz val="10"/>
        <color rgb="FF000000"/>
        <rFont val="Calibri"/>
        <family val="2"/>
        <scheme val="minor"/>
      </rPr>
      <t>)
Logistics responds with mergers and innovations, reorganization, process optimization (</t>
    </r>
    <r>
      <rPr>
        <b/>
        <sz val="10"/>
        <color rgb="FF000000"/>
        <rFont val="Calibri"/>
        <family val="2"/>
        <scheme val="minor"/>
      </rPr>
      <t>2 points</t>
    </r>
    <r>
      <rPr>
        <sz val="10"/>
        <color rgb="FF000000"/>
        <rFont val="Calibri"/>
        <family val="2"/>
        <scheme val="minor"/>
      </rPr>
      <t xml:space="preserve">)
</t>
    </r>
  </si>
  <si>
    <r>
      <rPr>
        <sz val="10"/>
        <color theme="1"/>
        <rFont val="Calibri"/>
        <family val="2"/>
        <scheme val="minor"/>
      </rPr>
      <t>1PL: Manufacturing companies undertake services themselves, under the umbrella of Transport, Transshipment, and Warehousing (TTW) (</t>
    </r>
    <r>
      <rPr>
        <b/>
        <sz val="10"/>
        <color rgb="FF000000"/>
        <rFont val="Calibri"/>
        <family val="2"/>
        <scheme val="minor"/>
      </rPr>
      <t>0.5 pts</t>
    </r>
    <r>
      <rPr>
        <sz val="10"/>
        <color rgb="FF000000"/>
        <rFont val="Calibri"/>
        <family val="2"/>
        <scheme val="minor"/>
      </rPr>
      <t>), hiring their own commercial staff for this purpose;  (</t>
    </r>
    <r>
      <rPr>
        <b/>
        <sz val="10"/>
        <color rgb="FF000000"/>
        <rFont val="Calibri"/>
        <family val="2"/>
        <scheme val="minor"/>
      </rPr>
      <t>0.5 pts</t>
    </r>
    <r>
      <rPr>
        <sz val="10"/>
        <color rgb="FF000000"/>
        <rFont val="Calibri"/>
        <family val="2"/>
        <scheme val="minor"/>
      </rPr>
      <t>)
2 PL: Outsourcing of TTW services to freight carriers, warehouse keepers, courier express package (CEP) service providers, and haulage companies, (</t>
    </r>
    <r>
      <rPr>
        <b/>
        <sz val="10"/>
        <color rgb="FF000000"/>
        <rFont val="Calibri"/>
        <family val="2"/>
        <scheme val="minor"/>
      </rPr>
      <t>0.5 pts</t>
    </r>
    <r>
      <rPr>
        <sz val="10"/>
        <color rgb="FF000000"/>
        <rFont val="Calibri"/>
        <family val="2"/>
        <scheme val="minor"/>
      </rPr>
      <t>)
3PL: (also “system service provider” or “contract logistics provider)” (</t>
    </r>
    <r>
      <rPr>
        <b/>
        <sz val="10"/>
        <color rgb="FF000000"/>
        <rFont val="Calibri"/>
        <family val="2"/>
        <scheme val="minor"/>
      </rPr>
      <t>0.5 pts</t>
    </r>
    <r>
      <rPr>
        <sz val="10"/>
        <color rgb="FF000000"/>
        <rFont val="Calibri"/>
        <family val="2"/>
        <scheme val="minor"/>
      </rPr>
      <t>) A company that offers transport services as its core area of expertise (</t>
    </r>
    <r>
      <rPr>
        <b/>
        <sz val="10"/>
        <color rgb="FF000000"/>
        <rFont val="Calibri"/>
        <family val="2"/>
        <scheme val="minor"/>
      </rPr>
      <t>0.5 pts</t>
    </r>
    <r>
      <rPr>
        <sz val="10"/>
        <color rgb="FF000000"/>
        <rFont val="Calibri"/>
        <family val="2"/>
        <scheme val="minor"/>
      </rPr>
      <t>) and has expanded its service portfolio to offer its customers additional services (</t>
    </r>
    <r>
      <rPr>
        <b/>
        <sz val="10"/>
        <color rgb="FF000000"/>
        <rFont val="Calibri"/>
        <family val="2"/>
        <scheme val="minor"/>
      </rPr>
      <t>0.5 pts</t>
    </r>
    <r>
      <rPr>
        <sz val="10"/>
        <color rgb="FF000000"/>
        <rFont val="Calibri"/>
        <family val="2"/>
        <scheme val="minor"/>
      </rPr>
      <t>) that are either directly or indirectly related to the actual transport (</t>
    </r>
    <r>
      <rPr>
        <b/>
        <sz val="10"/>
        <color rgb="FF000000"/>
        <rFont val="Calibri"/>
        <family val="2"/>
        <scheme val="minor"/>
      </rPr>
      <t>0.5 pts</t>
    </r>
    <r>
      <rPr>
        <sz val="10"/>
        <color rgb="FF000000"/>
        <rFont val="Calibri"/>
        <family val="2"/>
        <scheme val="minor"/>
      </rPr>
      <t>);  
4PL: Refers to a network integrator operating on a neutral level (</t>
    </r>
    <r>
      <rPr>
        <b/>
        <sz val="10"/>
        <color rgb="FF000000"/>
        <rFont val="Calibri"/>
        <family val="2"/>
        <scheme val="minor"/>
      </rPr>
      <t>0.5 pts</t>
    </r>
    <r>
      <rPr>
        <sz val="10"/>
        <color rgb="FF000000"/>
        <rFont val="Calibri"/>
        <family val="2"/>
        <scheme val="minor"/>
      </rPr>
      <t>), who coordinates the capacities of the individual partners involved in Supply Chain Management (</t>
    </r>
    <r>
      <rPr>
        <b/>
        <sz val="10"/>
        <color rgb="FF000000"/>
        <rFont val="Calibri"/>
        <family val="2"/>
        <scheme val="minor"/>
      </rPr>
      <t>0.5 pts</t>
    </r>
    <r>
      <rPr>
        <sz val="10"/>
        <color rgb="FF000000"/>
        <rFont val="Calibri"/>
        <family val="2"/>
        <scheme val="minor"/>
      </rPr>
      <t>), decides on the use of external service providers, and issues them with corresponding orders (</t>
    </r>
    <r>
      <rPr>
        <b/>
        <sz val="10"/>
        <color rgb="FF000000"/>
        <rFont val="Calibri"/>
        <family val="2"/>
        <scheme val="minor"/>
      </rPr>
      <t>0.5 pts</t>
    </r>
    <r>
      <rPr>
        <sz val="10"/>
        <color rgb="FF000000"/>
        <rFont val="Calibri"/>
        <family val="2"/>
        <scheme val="minor"/>
      </rPr>
      <t>). The 4PL uses transport, warehousing, and information technology in line with demand (</t>
    </r>
    <r>
      <rPr>
        <b/>
        <sz val="10"/>
        <color rgb="FF000000"/>
        <rFont val="Calibri"/>
        <family val="2"/>
        <scheme val="minor"/>
      </rPr>
      <t>0.5 pts</t>
    </r>
    <r>
      <rPr>
        <sz val="10"/>
        <color rgb="FF000000"/>
        <rFont val="Calibri"/>
        <family val="2"/>
        <scheme val="minor"/>
      </rPr>
      <t>)
5 PL: Expands and coordinates individual delivery chains to create delivery networks. (</t>
    </r>
    <r>
      <rPr>
        <b/>
        <sz val="10"/>
        <color rgb="FF000000"/>
        <rFont val="Calibri"/>
        <family val="2"/>
        <scheme val="minor"/>
      </rPr>
      <t>0.5 pts</t>
    </r>
    <r>
      <rPr>
        <sz val="10"/>
        <color rgb="FF000000"/>
        <rFont val="Calibri"/>
        <family val="2"/>
        <scheme val="minor"/>
      </rPr>
      <t>)</t>
    </r>
  </si>
  <si>
    <t xml:space="preserve">Arrange Logistics Management and Supply Chain Management in hierarchical order across the entire company, making reference to interfaces, and to superior and subordinate relationships. </t>
  </si>
  <si>
    <r>
      <rPr>
        <sz val="10"/>
        <color rgb="FF000000"/>
        <rFont val="Calibri"/>
      </rPr>
      <t>A key aspect of major global added value today is “networking”.  What is meant by this statement? Explain three backgrounds to this and what form they take.</t>
    </r>
    <r>
      <rPr>
        <sz val="10"/>
        <color rgb="FFFF0000"/>
        <rFont val="Calibri"/>
      </rPr>
      <t xml:space="preserve"> </t>
    </r>
  </si>
  <si>
    <r>
      <rPr>
        <sz val="10"/>
        <color theme="1"/>
        <rFont val="Calibri"/>
        <family val="2"/>
        <scheme val="minor"/>
      </rPr>
      <t>Start by determining the reasons for intensified competition (</t>
    </r>
    <r>
      <rPr>
        <b/>
        <sz val="10"/>
        <color rgb="FF000000"/>
        <rFont val="Calibri"/>
        <family val="2"/>
        <scheme val="minor"/>
      </rPr>
      <t>2 pts</t>
    </r>
    <r>
      <rPr>
        <sz val="10"/>
        <color rgb="FF000000"/>
        <rFont val="Calibri"/>
        <family val="2"/>
        <scheme val="minor"/>
      </rPr>
      <t>)
(</t>
    </r>
    <r>
      <rPr>
        <b/>
        <sz val="10"/>
        <color rgb="FF000000"/>
        <rFont val="Calibri"/>
        <family val="2"/>
        <scheme val="minor"/>
      </rPr>
      <t>2 pts for any three of the following, total 6 pts</t>
    </r>
    <r>
      <rPr>
        <sz val="10"/>
        <color rgb="FF000000"/>
        <rFont val="Calibri"/>
        <family val="2"/>
        <scheme val="minor"/>
      </rPr>
      <t>)
- acceleration of mechanization,
- need for prompt information gathering, 
- increasing education, 
- removal of trade barriers, 
- saturation, 
(</t>
    </r>
    <r>
      <rPr>
        <b/>
        <sz val="10"/>
        <color rgb="FF000000"/>
        <rFont val="Calibri"/>
        <family val="2"/>
        <scheme val="minor"/>
      </rPr>
      <t>2 pts for any three of the following, total 6 pts</t>
    </r>
    <r>
      <rPr>
        <sz val="10"/>
        <color rgb="FF000000"/>
        <rFont val="Calibri"/>
        <family val="2"/>
        <scheme val="minor"/>
      </rPr>
      <t>)
- hence short life cycles, 
- increased requirements,  
- price pressure, 
- quality pressure, 
- leads to mergers with a view to achieving synergies, etc. (</t>
    </r>
    <r>
      <rPr>
        <b/>
        <sz val="10"/>
        <color rgb="FF000000"/>
        <rFont val="Calibri"/>
        <family val="2"/>
        <scheme val="minor"/>
      </rPr>
      <t>2 pts</t>
    </r>
    <r>
      <rPr>
        <sz val="10"/>
        <color rgb="FF000000"/>
        <rFont val="Calibri"/>
        <family val="2"/>
        <scheme val="minor"/>
      </rPr>
      <t>)  
Thus, formation of a logistics and management network based on good IT systems. (</t>
    </r>
    <r>
      <rPr>
        <b/>
        <sz val="10"/>
        <color rgb="FF000000"/>
        <rFont val="Calibri"/>
        <family val="2"/>
        <scheme val="minor"/>
      </rPr>
      <t>2 pts</t>
    </r>
    <r>
      <rPr>
        <sz val="10"/>
        <color rgb="FF000000"/>
        <rFont val="Calibri"/>
        <family val="2"/>
        <scheme val="minor"/>
      </rPr>
      <t>)
This SCM should organize and carry out the tasks from a cost, quality, and supply perspective on a joint basis and across individual companies. (</t>
    </r>
    <r>
      <rPr>
        <b/>
        <sz val="10"/>
        <color rgb="FF000000"/>
        <rFont val="Calibri"/>
        <family val="2"/>
        <scheme val="minor"/>
      </rPr>
      <t>2 pts</t>
    </r>
    <r>
      <rPr>
        <sz val="10"/>
        <color rgb="FF000000"/>
        <rFont val="Calibri"/>
        <family val="2"/>
        <scheme val="minor"/>
      </rPr>
      <t xml:space="preserve">)
</t>
    </r>
  </si>
  <si>
    <r>
      <rPr>
        <b/>
        <sz val="10"/>
        <color theme="1"/>
        <rFont val="Calibri"/>
        <family val="2"/>
        <scheme val="minor"/>
      </rPr>
      <t>Total of 2 pts (max. 6 pts)</t>
    </r>
    <r>
      <rPr>
        <sz val="10"/>
        <color theme="1"/>
        <rFont val="Calibri"/>
        <family val="2"/>
        <scheme val="minor"/>
      </rPr>
      <t xml:space="preserve"> </t>
    </r>
    <r>
      <rPr>
        <b/>
        <sz val="10"/>
        <color theme="1"/>
        <rFont val="Calibri"/>
        <family val="2"/>
        <scheme val="minor"/>
      </rPr>
      <t>per phase</t>
    </r>
    <r>
      <rPr>
        <sz val="10"/>
        <color theme="1"/>
        <rFont val="Calibri"/>
        <family val="2"/>
        <scheme val="minor"/>
      </rPr>
      <t xml:space="preserve">
Phase 1: Design phase (</t>
    </r>
    <r>
      <rPr>
        <b/>
        <sz val="10"/>
        <color theme="1"/>
        <rFont val="Calibri"/>
        <family val="2"/>
        <scheme val="minor"/>
      </rPr>
      <t>1 pt</t>
    </r>
    <r>
      <rPr>
        <sz val="10"/>
        <color theme="1"/>
        <rFont val="Calibri"/>
        <family val="2"/>
        <scheme val="minor"/>
      </rPr>
      <t>): Using corporate goals (such as location planning, outsourcing options, expansion) as a foundation, strategic planning of the required supply chain takes place in accordance with market and product requirements. (</t>
    </r>
    <r>
      <rPr>
        <b/>
        <sz val="10"/>
        <color theme="1"/>
        <rFont val="Calibri"/>
        <family val="2"/>
        <scheme val="minor"/>
      </rPr>
      <t>1 pt</t>
    </r>
    <r>
      <rPr>
        <sz val="10"/>
        <color theme="1"/>
        <rFont val="Calibri"/>
        <family val="2"/>
        <scheme val="minor"/>
      </rPr>
      <t xml:space="preserve"> )
Phase 2: Planning phase </t>
    </r>
    <r>
      <rPr>
        <b/>
        <sz val="10"/>
        <color theme="1"/>
        <rFont val="Calibri"/>
        <family val="2"/>
        <scheme val="minor"/>
      </rPr>
      <t>1 pt</t>
    </r>
    <r>
      <rPr>
        <sz val="10"/>
        <color theme="1"/>
        <rFont val="Calibri"/>
        <family val="2"/>
        <scheme val="minor"/>
      </rPr>
      <t>): The strategic approach has already been selected, and project planning takes place within the framework of a time agreement.(</t>
    </r>
    <r>
      <rPr>
        <b/>
        <sz val="10"/>
        <color theme="1"/>
        <rFont val="Calibri"/>
        <family val="2"/>
        <scheme val="minor"/>
      </rPr>
      <t>1 pt</t>
    </r>
    <r>
      <rPr>
        <sz val="10"/>
        <color theme="1"/>
        <rFont val="Calibri"/>
        <family val="2"/>
        <scheme val="minor"/>
      </rPr>
      <t>)
Phase 3: Operational phase (</t>
    </r>
    <r>
      <rPr>
        <b/>
        <sz val="10"/>
        <color theme="1"/>
        <rFont val="Calibri"/>
        <family val="2"/>
        <scheme val="minor"/>
      </rPr>
      <t>1 pt</t>
    </r>
    <r>
      <rPr>
        <sz val="10"/>
        <color theme="1"/>
        <rFont val="Calibri"/>
        <family val="2"/>
        <scheme val="minor"/>
      </rPr>
      <t>): The requirements of phases one and two are implemented in day-to-day business, which means that the company’s employees process existing orders on the basis of strategic requirements. (</t>
    </r>
    <r>
      <rPr>
        <b/>
        <sz val="10"/>
        <color theme="1"/>
        <rFont val="Calibri"/>
        <family val="2"/>
        <scheme val="minor"/>
      </rPr>
      <t>1 pt</t>
    </r>
    <r>
      <rPr>
        <sz val="10"/>
        <color theme="1"/>
        <rFont val="Calibri"/>
        <family val="2"/>
        <scheme val="minor"/>
      </rPr>
      <t>)</t>
    </r>
  </si>
  <si>
    <t>The development of an SC strategy is governed by certain phases. Explain these in brief.</t>
  </si>
  <si>
    <r>
      <t>Wording of the target relationship (</t>
    </r>
    <r>
      <rPr>
        <b/>
        <sz val="10"/>
        <color theme="1"/>
        <rFont val="Calibri"/>
        <family val="2"/>
        <scheme val="minor"/>
      </rPr>
      <t>2 pts</t>
    </r>
    <r>
      <rPr>
        <sz val="10"/>
        <color theme="1"/>
        <rFont val="Calibri"/>
        <family val="2"/>
        <scheme val="minor"/>
      </rPr>
      <t>) and explanation of the two examples (</t>
    </r>
    <r>
      <rPr>
        <b/>
        <sz val="10"/>
        <color theme="1"/>
        <rFont val="Calibri"/>
        <family val="2"/>
        <scheme val="minor"/>
      </rPr>
      <t>max. 4 pts</t>
    </r>
    <r>
      <rPr>
        <sz val="10"/>
        <color theme="1"/>
        <rFont val="Calibri"/>
        <family val="2"/>
        <scheme val="minor"/>
      </rPr>
      <t>):
Target relationship: Clarification of the trade-off between security of supply  = high inventories and cost reduction = low inventories (</t>
    </r>
    <r>
      <rPr>
        <b/>
        <sz val="10"/>
        <color theme="1"/>
        <rFont val="Calibri"/>
        <family val="2"/>
        <scheme val="minor"/>
      </rPr>
      <t>2 pts</t>
    </r>
    <r>
      <rPr>
        <sz val="10"/>
        <color theme="1"/>
        <rFont val="Calibri"/>
        <family val="2"/>
        <scheme val="minor"/>
      </rPr>
      <t>).
Examples (</t>
    </r>
    <r>
      <rPr>
        <b/>
        <sz val="10"/>
        <color theme="1"/>
        <rFont val="Calibri"/>
        <family val="2"/>
        <scheme val="minor"/>
      </rPr>
      <t>1 pt each, max. 4 pts</t>
    </r>
    <r>
      <rPr>
        <sz val="10"/>
        <color theme="1"/>
        <rFont val="Calibri"/>
        <family val="2"/>
        <scheme val="minor"/>
      </rPr>
      <t>): 
- As part of the inventory reduction of stored goods, high capital commitments are released and a direct cost reduction is achieved. 
- However, this point in particular can lead to a so-called conflict of goals, as security of supply in the supply chain must generally be guaranteed. “Out of stock situations” must be avoided at all costs. 
Due to the dovetailing of all participants, this situation is ruled out in the integrated supply chain, as all parties are working toward common goals.
- An optimal stock quantity must be identified to prevent the reduction in storage costs leading to an increase in shortage costs.
- Image and reputation losses caused by time-related shortfall costs are also incorporated.</t>
    </r>
  </si>
  <si>
    <r>
      <rPr>
        <b/>
        <sz val="10"/>
        <color theme="1"/>
        <rFont val="Calibri"/>
        <family val="2"/>
        <scheme val="minor"/>
      </rPr>
      <t xml:space="preserve">Wording of the target relationship (2 pts) and explanation of the two examples (max. 4 pts): </t>
    </r>
    <r>
      <rPr>
        <sz val="10"/>
        <color theme="1"/>
        <rFont val="Calibri"/>
        <family val="2"/>
        <scheme val="minor"/>
      </rPr>
      <t xml:space="preserve">
Target relationship: Clarification of the trade-off between low transport expenditure = high inventories and high transport expenditure = low inventories (</t>
    </r>
    <r>
      <rPr>
        <b/>
        <sz val="10"/>
        <color theme="1"/>
        <rFont val="Calibri"/>
        <family val="2"/>
        <scheme val="minor"/>
      </rPr>
      <t>2 pts</t>
    </r>
    <r>
      <rPr>
        <sz val="10"/>
        <color theme="1"/>
        <rFont val="Calibri"/>
        <family val="2"/>
        <scheme val="minor"/>
      </rPr>
      <t>). 
Examples (</t>
    </r>
    <r>
      <rPr>
        <b/>
        <sz val="10"/>
        <color theme="1"/>
        <rFont val="Calibri"/>
        <family val="2"/>
        <scheme val="minor"/>
      </rPr>
      <t>2 pts each,</t>
    </r>
    <r>
      <rPr>
        <sz val="10"/>
        <color theme="1"/>
        <rFont val="Calibri"/>
        <family val="2"/>
        <scheme val="minor"/>
      </rPr>
      <t xml:space="preserve"> </t>
    </r>
    <r>
      <rPr>
        <b/>
        <sz val="10"/>
        <color theme="1"/>
        <rFont val="Calibri"/>
        <family val="2"/>
        <scheme val="minor"/>
      </rPr>
      <t>max. 4 pts</t>
    </r>
    <r>
      <rPr>
        <sz val="10"/>
        <color theme="1"/>
        <rFont val="Calibri"/>
        <family val="2"/>
        <scheme val="minor"/>
      </rPr>
      <t xml:space="preserve">)
- In freight cost reduction, inventory costs are weighted against freight costs. The reason for this is that, in order to avoid production bottlenecks, either an average to high stock level of the required goods must be available or a correspondingly higher number of shipments is required in order to ensure supplies for production. 
- An efficient reduction in freight costs can be achieved by handing over the coordination of storage and transport to a transport network operator, as extensive synergies are realized through a combination of transport methods and a uniform tariff network.
</t>
    </r>
  </si>
  <si>
    <t>Develop an internal supply chain for a dairy product manufacturer (or other manufacturer if preferred) with a pronounced vertical range of manufacture, at your own discretion: (1) First describe what is meant by an intracompany supply chain and (2) demonstrate this using the example of a dairy product manufacturer. (3) Cite examples of the associated flow of goods and information.</t>
  </si>
  <si>
    <r>
      <t>(1) Definition of an intracompany supply chain (</t>
    </r>
    <r>
      <rPr>
        <b/>
        <sz val="10"/>
        <color rgb="FF000000"/>
        <rFont val="Calibri"/>
        <family val="2"/>
      </rPr>
      <t>max. 3 pts</t>
    </r>
    <r>
      <rPr>
        <sz val="10"/>
        <color rgb="FF000000"/>
        <rFont val="Calibri"/>
        <family val="2"/>
      </rPr>
      <t>): 
In an intracompany supply chain, an upstream step or production area always supplies a downstream area (</t>
    </r>
    <r>
      <rPr>
        <b/>
        <sz val="10"/>
        <color rgb="FF000000"/>
        <rFont val="Calibri"/>
        <family val="2"/>
      </rPr>
      <t>1 pt</t>
    </r>
    <r>
      <rPr>
        <sz val="10"/>
        <color rgb="FF000000"/>
        <rFont val="Calibri"/>
        <family val="2"/>
      </rPr>
      <t>). 
In an internal or inner supply chain, this point of reference is determined by the vertical manufacturing range of the manufacturing company (</t>
    </r>
    <r>
      <rPr>
        <b/>
        <sz val="10"/>
        <color rgb="FF000000"/>
        <rFont val="Calibri"/>
        <family val="2"/>
      </rPr>
      <t>1 pt</t>
    </r>
    <r>
      <rPr>
        <sz val="10"/>
        <color rgb="FF000000"/>
        <rFont val="Calibri"/>
        <family val="2"/>
      </rPr>
      <t>). 
A more pronounced vertical range of manufacture within the company means a longer internal supply chain (</t>
    </r>
    <r>
      <rPr>
        <b/>
        <sz val="10"/>
        <color rgb="FF000000"/>
        <rFont val="Calibri"/>
        <family val="2"/>
      </rPr>
      <t>1 pt</t>
    </r>
    <r>
      <rPr>
        <sz val="10"/>
        <color rgb="FF000000"/>
        <rFont val="Calibri"/>
        <family val="2"/>
      </rPr>
      <t>).
(2) Example of an internal SC in cheese manufacturing (</t>
    </r>
    <r>
      <rPr>
        <b/>
        <sz val="10"/>
        <color rgb="FF000000"/>
        <rFont val="Calibri"/>
        <family val="2"/>
      </rPr>
      <t>max. 10</t>
    </r>
    <r>
      <rPr>
        <sz val="10"/>
        <color rgb="FF000000"/>
        <rFont val="Calibri"/>
        <family val="2"/>
      </rPr>
      <t>) 
--&gt; Cite terms with corresponding example, such as goods receipt (</t>
    </r>
    <r>
      <rPr>
        <b/>
        <sz val="10"/>
        <color rgb="FF000000"/>
        <rFont val="Calibri"/>
        <family val="2"/>
      </rPr>
      <t>2 pts)</t>
    </r>
    <r>
      <rPr>
        <sz val="10"/>
        <color rgb="FF000000"/>
        <rFont val="Calibri"/>
        <family val="2"/>
      </rPr>
      <t>; 
warehouse (</t>
    </r>
    <r>
      <rPr>
        <b/>
        <sz val="10"/>
        <color rgb="FF000000"/>
        <rFont val="Calibri"/>
        <family val="2"/>
      </rPr>
      <t>2 pts</t>
    </r>
    <r>
      <rPr>
        <sz val="10"/>
        <color rgb="FF000000"/>
        <rFont val="Calibri"/>
        <family val="2"/>
      </rPr>
      <t>), picking (</t>
    </r>
    <r>
      <rPr>
        <b/>
        <sz val="10"/>
        <color rgb="FF000000"/>
        <rFont val="Calibri"/>
        <family val="2"/>
      </rPr>
      <t>2 pts</t>
    </r>
    <r>
      <rPr>
        <sz val="10"/>
        <color rgb="FF000000"/>
        <rFont val="Calibri"/>
        <family val="2"/>
      </rPr>
      <t>), (pre-)production (</t>
    </r>
    <r>
      <rPr>
        <b/>
        <sz val="10"/>
        <color rgb="FF000000"/>
        <rFont val="Calibri"/>
        <family val="2"/>
      </rPr>
      <t>2 pts</t>
    </r>
    <r>
      <rPr>
        <sz val="10"/>
        <color rgb="FF000000"/>
        <rFont val="Calibri"/>
        <family val="2"/>
      </rPr>
      <t>); shipping (</t>
    </r>
    <r>
      <rPr>
        <b/>
        <sz val="10"/>
        <color rgb="FF000000"/>
        <rFont val="Calibri"/>
        <family val="2"/>
      </rPr>
      <t>2 pts</t>
    </r>
    <r>
      <rPr>
        <sz val="10"/>
        <color rgb="FF000000"/>
        <rFont val="Calibri"/>
        <family val="2"/>
      </rPr>
      <t>): goods receipt (cow’s milk, sheep’s milk, goat’s milk) -&gt; placing of goods into storage   --&gt; (pre-)production: filter/strain and pasteurize milk; milk coagulation: the milk mixture is pre-ripened using lactic acid bacteria and coagulated with rennet (curdling); the cheese curd is then produced (soft/semi-hard cheese); separate the whey from the curd and soak in brine; storage: until mature; picking of the various cheese products for retail; preparation for sale/shipping;
(3)  --&gt; Name the information flows (</t>
    </r>
    <r>
      <rPr>
        <b/>
        <sz val="10"/>
        <color rgb="FF000000"/>
        <rFont val="Calibri"/>
        <family val="2"/>
      </rPr>
      <t>max. 5</t>
    </r>
    <r>
      <rPr>
        <sz val="10"/>
        <color rgb="FF000000"/>
        <rFont val="Calibri"/>
        <family val="2"/>
      </rPr>
      <t>), e.g. goods receipt (</t>
    </r>
    <r>
      <rPr>
        <b/>
        <sz val="10"/>
        <color rgb="FF000000"/>
        <rFont val="Calibri"/>
        <family val="2"/>
      </rPr>
      <t>2 pts</t>
    </r>
    <r>
      <rPr>
        <sz val="10"/>
        <color rgb="FF000000"/>
        <rFont val="Calibri"/>
        <family val="2"/>
      </rPr>
      <t>) (specifying the quantity, origin/supplier, product quality, expiry date, etc.); production (</t>
    </r>
    <r>
      <rPr>
        <b/>
        <sz val="10"/>
        <color rgb="FF000000"/>
        <rFont val="Calibri"/>
        <family val="2"/>
      </rPr>
      <t>2 pts</t>
    </r>
    <r>
      <rPr>
        <sz val="10"/>
        <color rgb="FF000000"/>
        <rFont val="Calibri"/>
        <family val="2"/>
      </rPr>
      <t>) (information on consumables, machine utilization, etc.), picking (retail order information) (</t>
    </r>
    <r>
      <rPr>
        <b/>
        <sz val="10"/>
        <color rgb="FF000000"/>
        <rFont val="Calibri"/>
        <family val="2"/>
      </rPr>
      <t>1 pt</t>
    </r>
    <r>
      <rPr>
        <sz val="10"/>
        <color rgb="FF000000"/>
        <rFont val="Calibri"/>
        <family val="2"/>
      </rPr>
      <t>)</t>
    </r>
  </si>
  <si>
    <t>Explain three key operational goals of Logistics Management. Using suitable tools, show how each of these individual goals can lead to success.</t>
  </si>
  <si>
    <r>
      <rPr>
        <b/>
        <sz val="10"/>
        <color theme="1"/>
        <rFont val="Calibri"/>
        <family val="2"/>
        <scheme val="minor"/>
      </rPr>
      <t>(Name 3 examples x 2 pts, max. 6 pts</t>
    </r>
    <r>
      <rPr>
        <sz val="10"/>
        <color theme="1"/>
        <rFont val="Calibri"/>
        <family val="2"/>
        <scheme val="minor"/>
      </rPr>
      <t xml:space="preserve">): 
Rejection,
Refusal on the part of employees and members of the SC chain to participate,
 --&gt; job insecurity, 
Lack of qualifications,  
Loss of power, 
Concerns, ...  </t>
    </r>
  </si>
  <si>
    <t>Describe the following three tools: VMI, ECR, CRP.</t>
  </si>
  <si>
    <r>
      <rPr>
        <b/>
        <sz val="10"/>
        <color theme="1"/>
        <rFont val="Calibri"/>
        <family val="2"/>
        <scheme val="minor"/>
      </rPr>
      <t>(2 pts per description, max. 6 pts</t>
    </r>
    <r>
      <rPr>
        <sz val="10"/>
        <color theme="1"/>
        <rFont val="Calibri"/>
        <family val="2"/>
        <scheme val="minor"/>
      </rPr>
      <t xml:space="preserve">):
VMI: Another method of Efficient Replenishment is so-called Vendor Managed Inventory (VMI), where the responsibility for scheduling and thus for stock is transferred from the recipient (producer or retail company) to the supplier. The ongoing supply of goods is thus ensured in a coordinated process based on current demand–be it by the consumer (in retail) or by processing (in production).
ECR: By definition, Efficient Consumer Response is a specific approach adopted by Supply Chain Management and “a company-wide </t>
    </r>
    <r>
      <rPr>
        <sz val="10"/>
        <color rgb="FFFF0000"/>
        <rFont val="Calibri"/>
        <family val="2"/>
        <scheme val="minor"/>
      </rPr>
      <t>vision”</t>
    </r>
    <r>
      <rPr>
        <sz val="10"/>
        <color theme="1"/>
        <rFont val="Calibri"/>
        <family val="2"/>
        <scheme val="minor"/>
      </rPr>
      <t>. This vision combines and consolidates the strategy and sophisticated technologies and, within the framework of a cooperative partnership characterized by trust between producer and retailer, Efficient Consumer Response then aims to eliminate inadequacies and inefficiencies along the supply chain, taking into account customer requirements and maximum customer satisfaction. 
CRP: Continuous Replenishment Processes (CRP) can also be assigned to the Efficient Replenishment methodology. Based on sales and inventory information transmitted promptly by retailers via EDI (Electronic Data Interchange) and the use of joint forecasting, the producer replenishes stocks accordingly for retail: Deliveries are made automatically based on certain parameters, resulting in an accelerated process chain and greater flexibility.</t>
    </r>
  </si>
  <si>
    <r>
      <rPr>
        <sz val="10"/>
        <color theme="1"/>
        <rFont val="Calibri"/>
        <family val="2"/>
        <scheme val="minor"/>
      </rPr>
      <t>Problems: (</t>
    </r>
    <r>
      <rPr>
        <b/>
        <sz val="10"/>
        <color rgb="FF000000"/>
        <rFont val="Calibri"/>
        <family val="2"/>
        <scheme val="minor"/>
      </rPr>
      <t>2 pts for each of the following, max. 8 pts</t>
    </r>
    <r>
      <rPr>
        <sz val="10"/>
        <color rgb="FF000000"/>
        <rFont val="Calibri"/>
        <family val="2"/>
        <scheme val="minor"/>
      </rPr>
      <t>)
- non-functioning flow of information
- insufficient networking
- microeconomic attempts at optimization
- lack of acceptance
- fear of loss of power
Solutions: (</t>
    </r>
    <r>
      <rPr>
        <b/>
        <sz val="10"/>
        <color rgb="FF000000"/>
        <rFont val="Calibri"/>
        <family val="2"/>
        <scheme val="minor"/>
      </rPr>
      <t>2 pts for each of the following, max. 10 pts</t>
    </r>
    <r>
      <rPr>
        <sz val="10"/>
        <color rgb="FF000000"/>
        <rFont val="Calibri"/>
        <family val="2"/>
        <scheme val="minor"/>
      </rPr>
      <t>)
- joint development of activities
- strategies
- tools
- make participants out of affected parties
- apply benefits to other areas
- create transparency
- coordinate IT systems</t>
    </r>
  </si>
  <si>
    <r>
      <t>Definition (</t>
    </r>
    <r>
      <rPr>
        <b/>
        <sz val="10"/>
        <color theme="1"/>
        <rFont val="Calibri"/>
        <family val="2"/>
        <scheme val="minor"/>
      </rPr>
      <t>max. 6 pts</t>
    </r>
    <r>
      <rPr>
        <sz val="10"/>
        <color theme="1"/>
        <rFont val="Calibri"/>
        <family val="2"/>
        <scheme val="minor"/>
      </rPr>
      <t>): 
The whiplash effect describes the phenomenon where locally limited information (</t>
    </r>
    <r>
      <rPr>
        <b/>
        <sz val="10"/>
        <color theme="1"/>
        <rFont val="Calibri"/>
        <family val="2"/>
        <scheme val="minor"/>
      </rPr>
      <t>1 pt</t>
    </r>
    <r>
      <rPr>
        <sz val="10"/>
        <color theme="1"/>
        <rFont val="Calibri"/>
        <family val="2"/>
        <scheme val="minor"/>
      </rPr>
      <t>) and the resulting local decisions (</t>
    </r>
    <r>
      <rPr>
        <b/>
        <sz val="10"/>
        <color theme="1"/>
        <rFont val="Calibri"/>
        <family val="2"/>
        <scheme val="minor"/>
      </rPr>
      <t>1 pt</t>
    </r>
    <r>
      <rPr>
        <sz val="10"/>
        <color theme="1"/>
        <rFont val="Calibri"/>
        <family val="2"/>
        <scheme val="minor"/>
      </rPr>
      <t>) render the entire supply chain imbalanced (</t>
    </r>
    <r>
      <rPr>
        <b/>
        <sz val="10"/>
        <color theme="1"/>
        <rFont val="Calibri"/>
        <family val="2"/>
        <scheme val="minor"/>
      </rPr>
      <t>1 pt</t>
    </r>
    <r>
      <rPr>
        <sz val="10"/>
        <color theme="1"/>
        <rFont val="Calibri"/>
        <family val="2"/>
        <scheme val="minor"/>
      </rPr>
      <t>), with a slight fluctuation in customer requirements resulting in an ever-increasing spread in quantity requirements at every subsequent stage in the supply chain (</t>
    </r>
    <r>
      <rPr>
        <b/>
        <sz val="10"/>
        <color theme="1"/>
        <rFont val="Calibri"/>
        <family val="2"/>
        <scheme val="minor"/>
      </rPr>
      <t>1 pt</t>
    </r>
    <r>
      <rPr>
        <sz val="10"/>
        <color theme="1"/>
        <rFont val="Calibri"/>
        <family val="2"/>
        <scheme val="minor"/>
      </rPr>
      <t>). A “cascade process” is initiated, which leads to upstream value-added stages obtaining an incorrect picture of the demand situation (</t>
    </r>
    <r>
      <rPr>
        <b/>
        <sz val="10"/>
        <color theme="1"/>
        <rFont val="Calibri"/>
        <family val="2"/>
        <scheme val="minor"/>
      </rPr>
      <t>1 pt</t>
    </r>
    <r>
      <rPr>
        <sz val="10"/>
        <color theme="1"/>
        <rFont val="Calibri"/>
        <family val="2"/>
        <scheme val="minor"/>
      </rPr>
      <t>). This ultimately results in a build-up of excess stock across the entire supply chain, in order to meet alleged customer requirements, but which can still lead to quantity shortages at the point of sale (</t>
    </r>
    <r>
      <rPr>
        <b/>
        <sz val="10"/>
        <color theme="1"/>
        <rFont val="Calibri"/>
        <family val="2"/>
        <scheme val="minor"/>
      </rPr>
      <t>1 pt</t>
    </r>
    <r>
      <rPr>
        <sz val="10"/>
        <color theme="1"/>
        <rFont val="Calibri"/>
        <family val="2"/>
        <scheme val="minor"/>
      </rPr>
      <t>).
Causes (</t>
    </r>
    <r>
      <rPr>
        <b/>
        <sz val="10"/>
        <color theme="1"/>
        <rFont val="Calibri"/>
        <family val="2"/>
        <scheme val="minor"/>
      </rPr>
      <t>max. 4 pts</t>
    </r>
    <r>
      <rPr>
        <sz val="10"/>
        <color theme="1"/>
        <rFont val="Calibri"/>
        <family val="2"/>
        <scheme val="minor"/>
      </rPr>
      <t>): 
--&gt;  identification of gaps in information and subsequent speculations as reasons for the bullwhip effect, which, in turn, is the result of fluctuations in demand,</t>
    </r>
    <r>
      <rPr>
        <sz val="10"/>
        <color rgb="FFFF0000"/>
        <rFont val="Calibri"/>
        <family val="2"/>
        <scheme val="minor"/>
      </rPr>
      <t xml:space="preserve"> </t>
    </r>
    <r>
      <rPr>
        <sz val="10"/>
        <color theme="1"/>
        <rFont val="Calibri"/>
        <family val="2"/>
        <scheme val="minor"/>
      </rPr>
      <t>the weather, fashion, trends, taste, progress, alternative goods, etc.
Effects (</t>
    </r>
    <r>
      <rPr>
        <b/>
        <sz val="10"/>
        <color theme="1"/>
        <rFont val="Calibri"/>
        <family val="2"/>
        <scheme val="minor"/>
      </rPr>
      <t>max. 4 pts</t>
    </r>
    <r>
      <rPr>
        <sz val="10"/>
        <color theme="1"/>
        <rFont val="Calibri"/>
        <family val="2"/>
        <scheme val="minor"/>
      </rPr>
      <t>):
--&gt; stock increases toward the end of the chain to ensure security of supply, bad atmosphere among members of the chain, increasing speculation, decreasing profit.
Introduction of solutions (</t>
    </r>
    <r>
      <rPr>
        <b/>
        <sz val="10"/>
        <color theme="1"/>
        <rFont val="Calibri"/>
        <family val="2"/>
        <scheme val="minor"/>
      </rPr>
      <t>max. 4 pts</t>
    </r>
    <r>
      <rPr>
        <sz val="10"/>
        <color theme="1"/>
        <rFont val="Calibri"/>
        <family val="2"/>
        <scheme val="minor"/>
      </rPr>
      <t xml:space="preserve">): 
--&gt;  solutions: cooperation and coordination through suitable IT-based measures and investments. E.g. ECR, CPFR. </t>
    </r>
  </si>
  <si>
    <r>
      <rPr>
        <sz val="10"/>
        <color theme="1"/>
        <rFont val="Calibri"/>
        <family val="2"/>
        <scheme val="minor"/>
      </rPr>
      <t xml:space="preserve">Tasks: </t>
    </r>
    <r>
      <rPr>
        <b/>
        <sz val="10"/>
        <color rgb="FF000000"/>
        <rFont val="Calibri"/>
        <family val="2"/>
        <scheme val="minor"/>
      </rPr>
      <t>(1 pt for any of the following, total of 3 pts)</t>
    </r>
    <r>
      <rPr>
        <sz val="10"/>
        <color rgb="FF000000"/>
        <rFont val="Calibri"/>
        <family val="2"/>
        <scheme val="minor"/>
      </rPr>
      <t xml:space="preserve">
- supply in accordance with 7R guidelines 
- recovery 
- disposal 
Goals: </t>
    </r>
    <r>
      <rPr>
        <b/>
        <sz val="10"/>
        <color rgb="FF000000"/>
        <rFont val="Calibri"/>
        <family val="2"/>
        <scheme val="minor"/>
      </rPr>
      <t>(1 pt for any of the following, total of 3 pts)</t>
    </r>
    <r>
      <rPr>
        <sz val="10"/>
        <color rgb="FF000000"/>
        <rFont val="Calibri"/>
        <family val="2"/>
        <scheme val="minor"/>
      </rPr>
      <t xml:space="preserve">
- synergies
- cost reductions
- throughput time reductions
- ensured supply
- customer satisfaction</t>
    </r>
  </si>
  <si>
    <r>
      <rPr>
        <b/>
        <sz val="10"/>
        <color theme="1"/>
        <rFont val="Calibri"/>
        <family val="2"/>
        <scheme val="minor"/>
      </rPr>
      <t>2 pts per phase:</t>
    </r>
    <r>
      <rPr>
        <sz val="10"/>
        <color theme="1"/>
        <rFont val="Calibri"/>
        <family val="2"/>
        <scheme val="minor"/>
      </rPr>
      <t xml:space="preserve">
(1) Phase one is the Strategic Supply Chain Management phase. This is concerned with determining the long-term, appropriate, and sustainable success of the entire company. The aspects to be decided on in the strategic phase are partly general factors such as determining the location, sales markets, the scope of business activity, and horizon planning (time and finances). 
(2) The second phase is the Tactical Supply Chain Management phase. This phase is characterized by production decisions and sales strategies, such as the sales market policy and associated relationship trends.
(3) The third phase is geared toward the operational implementation of short-term (&gt; phase 2) decisions. Day-to-day business is mapped on this basis. This phase is characterized by operational procedures and processes such as customer orders, production and process planning, and (logistical) implementation from procurement through to delivery to the end consumer.
</t>
    </r>
  </si>
  <si>
    <t>Name and explain three types of contracts that distribute risk among value-added partners.</t>
  </si>
  <si>
    <r>
      <t xml:space="preserve">In order to regulate, allocate, and maintain the transparency of any distributed risk among all parties involved, a number of standard contracts are introduced. Contracts are commonly present in the form of buyback agreements, revenue sharing, options contracts or quantity flexibility contracts. 
</t>
    </r>
    <r>
      <rPr>
        <b/>
        <sz val="10"/>
        <color theme="1"/>
        <rFont val="Calibri"/>
        <family val="2"/>
        <scheme val="minor"/>
      </rPr>
      <t>(2 pts per explanation,</t>
    </r>
    <r>
      <rPr>
        <sz val="10"/>
        <color theme="1"/>
        <rFont val="Calibri"/>
        <family val="2"/>
        <scheme val="minor"/>
      </rPr>
      <t xml:space="preserve"> </t>
    </r>
    <r>
      <rPr>
        <b/>
        <sz val="10"/>
        <color theme="1"/>
        <rFont val="Calibri"/>
        <family val="2"/>
        <scheme val="minor"/>
      </rPr>
      <t>max. 6 pts</t>
    </r>
    <r>
      <rPr>
        <sz val="10"/>
        <color theme="1"/>
        <rFont val="Calibri"/>
        <family val="2"/>
        <scheme val="minor"/>
      </rPr>
      <t xml:space="preserve">):
(1) Buyback: The retailer must purchase large quantities from the wholesaler in order to obtain an adequate purchase price and thus produce a large surplus inventory, which is referred to as a </t>
    </r>
    <r>
      <rPr>
        <sz val="10"/>
        <color rgb="FFFF0000"/>
        <rFont val="Calibri"/>
        <family val="2"/>
        <scheme val="minor"/>
      </rPr>
      <t>“leftover”</t>
    </r>
    <r>
      <rPr>
        <sz val="10"/>
        <color theme="1"/>
        <rFont val="Calibri"/>
        <family val="2"/>
        <scheme val="minor"/>
      </rPr>
      <t xml:space="preserve">. This reduces the opportunity costs incurred, meaning that although a reduced revenue will be generated by using the goods on another occasion, this will be a genuine revenue.
(2) Revenue sharing: This enables a sale to a third party. The purchase price is reduced for large quantities, with a contractual agreement arranged for participation in sales.
(3) Options contract: The options contract is characterized by uncertainty in demand, for example due to a product launch or product modification. Manufacturers offer an initial discount to launch the product in retail. The reduced starting price enables retailers to take action. The price for the retailer is usually the same as the production price. If demand increases, the basic price is gradually changed and a margin is granted for initial quantities. This can take the form of a kick-back payment for the manufacturer, or the reimbursement can be linked to subsequent quantities. Taking the example of a product launch, the initial costs are therefore distributed in risk terms between manufacturer and retailer. </t>
    </r>
  </si>
  <si>
    <r>
      <rPr>
        <b/>
        <sz val="10"/>
        <color rgb="FF000000"/>
        <rFont val="Calibri"/>
        <family val="2"/>
        <scheme val="minor"/>
      </rPr>
      <t>(2 pts for each discussion point, three out of four points must be mentioned, max. 6 pts)</t>
    </r>
    <r>
      <rPr>
        <sz val="10"/>
        <color rgb="FF000000"/>
        <rFont val="Calibri"/>
        <family val="2"/>
        <scheme val="minor"/>
      </rPr>
      <t xml:space="preserve"> 
-environmental awareness and scarcer resources are leading to a more sustainable scope with resources and raw materials;
-companies are additionally having to consider political requirements, which requires an intensive exchange of information with other SC partners (e.g. no child labor); 
-increasing competition and price pressure are encouraging globally distributed added value, which requires coordination;
-in addition, there is social and ethnic responsibility for third-world and emerging countries, which necessitates the creation of transparency in the supply chain and the drive toward sustainable development.  </t>
    </r>
  </si>
  <si>
    <r>
      <rPr>
        <sz val="10"/>
        <color theme="1"/>
        <rFont val="Calibri"/>
        <family val="2"/>
        <scheme val="minor"/>
      </rPr>
      <t>The networking, joint target tracking, cooperation, and coordination (</t>
    </r>
    <r>
      <rPr>
        <b/>
        <sz val="10"/>
        <color rgb="FF000000"/>
        <rFont val="Calibri"/>
        <family val="2"/>
        <scheme val="minor"/>
      </rPr>
      <t>3 pts</t>
    </r>
    <r>
      <rPr>
        <sz val="10"/>
        <color rgb="FF000000"/>
        <rFont val="Calibri"/>
        <family val="2"/>
        <scheme val="minor"/>
      </rPr>
      <t>) of tasks, goals, and activities results in a kind of “community”, (</t>
    </r>
    <r>
      <rPr>
        <b/>
        <sz val="10"/>
        <color rgb="FF000000"/>
        <rFont val="Calibri"/>
        <family val="2"/>
        <scheme val="minor"/>
      </rPr>
      <t>3 pts</t>
    </r>
    <r>
      <rPr>
        <sz val="10"/>
        <color rgb="FF000000"/>
        <rFont val="Calibri"/>
        <family val="2"/>
        <scheme val="minor"/>
      </rPr>
      <t>), which is characterized as a collective (</t>
    </r>
    <r>
      <rPr>
        <b/>
        <sz val="10"/>
        <color rgb="FF000000"/>
        <rFont val="Calibri"/>
        <family val="2"/>
        <scheme val="minor"/>
      </rPr>
      <t>3 pts</t>
    </r>
    <r>
      <rPr>
        <sz val="10"/>
        <color rgb="FF000000"/>
        <rFont val="Calibri"/>
        <family val="2"/>
        <scheme val="minor"/>
      </rPr>
      <t>). Collective learning and a common perception (</t>
    </r>
    <r>
      <rPr>
        <b/>
        <sz val="10"/>
        <color rgb="FF000000"/>
        <rFont val="Calibri"/>
        <family val="2"/>
        <scheme val="minor"/>
      </rPr>
      <t>3 pts)</t>
    </r>
    <r>
      <rPr>
        <sz val="10"/>
        <color rgb="FF000000"/>
        <rFont val="Calibri"/>
        <family val="2"/>
        <scheme val="minor"/>
      </rPr>
      <t xml:space="preserve"> of tasks, culture, politics, and standards is ultimately achieved (</t>
    </r>
    <r>
      <rPr>
        <b/>
        <sz val="10"/>
        <color rgb="FF000000"/>
        <rFont val="Calibri"/>
        <family val="2"/>
        <scheme val="minor"/>
      </rPr>
      <t>3 pts</t>
    </r>
    <r>
      <rPr>
        <sz val="10"/>
        <color rgb="FF000000"/>
        <rFont val="Calibri"/>
        <family val="2"/>
        <scheme val="minor"/>
      </rPr>
      <t xml:space="preserve">).
A more or less autonomous “living” system is created </t>
    </r>
    <r>
      <rPr>
        <b/>
        <sz val="10"/>
        <color rgb="FF000000"/>
        <rFont val="Calibri"/>
        <family val="2"/>
        <scheme val="minor"/>
      </rPr>
      <t>(3 pts)</t>
    </r>
    <r>
      <rPr>
        <sz val="10"/>
        <color rgb="FF000000"/>
        <rFont val="Calibri"/>
        <family val="2"/>
        <scheme val="minor"/>
      </rPr>
      <t>.</t>
    </r>
  </si>
  <si>
    <t xml:space="preserve">Explain the structure and dovetailing of the individual business areas and players in SCM. </t>
  </si>
  <si>
    <r>
      <rPr>
        <sz val="10"/>
        <color theme="1"/>
        <rFont val="Calibri"/>
        <family val="2"/>
        <scheme val="minor"/>
      </rPr>
      <t>The structure comprises the following levels:  
- strategy (</t>
    </r>
    <r>
      <rPr>
        <b/>
        <sz val="10"/>
        <color rgb="FF000000"/>
        <rFont val="Calibri"/>
        <family val="2"/>
        <scheme val="minor"/>
      </rPr>
      <t>1 pt</t>
    </r>
    <r>
      <rPr>
        <sz val="10"/>
        <color rgb="FF000000"/>
        <rFont val="Calibri"/>
        <family val="2"/>
        <scheme val="minor"/>
      </rPr>
      <t>): this involves determining the long-term, appropriate, and sustainable success of the entire company (</t>
    </r>
    <r>
      <rPr>
        <b/>
        <sz val="10"/>
        <color rgb="FF000000"/>
        <rFont val="Calibri"/>
        <family val="2"/>
        <scheme val="minor"/>
      </rPr>
      <t>1 pt</t>
    </r>
    <r>
      <rPr>
        <sz val="10"/>
        <color rgb="FF000000"/>
        <rFont val="Calibri"/>
        <family val="2"/>
        <scheme val="minor"/>
      </rPr>
      <t>). The aspects to be decided on in the strategic phase are partly general factors such as determining the location, sales markets, the scope of business activity, and horizon planning (time and finances) (</t>
    </r>
    <r>
      <rPr>
        <b/>
        <sz val="10"/>
        <color rgb="FF000000"/>
        <rFont val="Calibri"/>
        <family val="2"/>
        <scheme val="minor"/>
      </rPr>
      <t>1 pt</t>
    </r>
    <r>
      <rPr>
        <sz val="10"/>
        <color rgb="FF000000"/>
        <rFont val="Calibri"/>
        <family val="2"/>
        <scheme val="minor"/>
      </rPr>
      <t>).  --&gt; manufacturer makes decisions (</t>
    </r>
    <r>
      <rPr>
        <b/>
        <sz val="10"/>
        <color rgb="FF000000"/>
        <rFont val="Calibri"/>
        <family val="2"/>
        <scheme val="minor"/>
      </rPr>
      <t>1 pt</t>
    </r>
    <r>
      <rPr>
        <sz val="10"/>
        <color rgb="FF000000"/>
        <rFont val="Calibri"/>
        <family val="2"/>
        <scheme val="minor"/>
      </rPr>
      <t>) and identifies potential suppliers and customers (</t>
    </r>
    <r>
      <rPr>
        <b/>
        <sz val="10"/>
        <color rgb="FF000000"/>
        <rFont val="Calibri"/>
        <family val="2"/>
        <scheme val="minor"/>
      </rPr>
      <t>1 pt</t>
    </r>
    <r>
      <rPr>
        <sz val="10"/>
        <color rgb="FF000000"/>
        <rFont val="Calibri"/>
        <family val="2"/>
        <scheme val="minor"/>
      </rPr>
      <t>); competitor analysis (</t>
    </r>
    <r>
      <rPr>
        <b/>
        <sz val="10"/>
        <color rgb="FF000000"/>
        <rFont val="Calibri"/>
        <family val="2"/>
        <scheme val="minor"/>
      </rPr>
      <t>1 pt</t>
    </r>
    <r>
      <rPr>
        <sz val="10"/>
        <color rgb="FF000000"/>
        <rFont val="Calibri"/>
        <family val="2"/>
        <scheme val="minor"/>
      </rPr>
      <t>)
- tactical planning (</t>
    </r>
    <r>
      <rPr>
        <b/>
        <sz val="10"/>
        <color rgb="FF000000"/>
        <rFont val="Calibri"/>
        <family val="2"/>
        <scheme val="minor"/>
      </rPr>
      <t>1 pt</t>
    </r>
    <r>
      <rPr>
        <sz val="10"/>
        <color rgb="FF000000"/>
        <rFont val="Calibri"/>
        <family val="2"/>
        <scheme val="minor"/>
      </rPr>
      <t>): production decisions (</t>
    </r>
    <r>
      <rPr>
        <b/>
        <sz val="10"/>
        <color rgb="FF000000"/>
        <rFont val="Calibri"/>
        <family val="2"/>
        <scheme val="minor"/>
      </rPr>
      <t>1 pt</t>
    </r>
    <r>
      <rPr>
        <sz val="10"/>
        <color rgb="FF000000"/>
        <rFont val="Calibri"/>
        <family val="2"/>
        <scheme val="minor"/>
      </rPr>
      <t>) and sales strategies (</t>
    </r>
    <r>
      <rPr>
        <b/>
        <sz val="10"/>
        <color rgb="FF000000"/>
        <rFont val="Calibri"/>
        <family val="2"/>
        <scheme val="minor"/>
      </rPr>
      <t>1 pt</t>
    </r>
    <r>
      <rPr>
        <sz val="10"/>
        <color rgb="FF000000"/>
        <rFont val="Calibri"/>
        <family val="2"/>
        <scheme val="minor"/>
      </rPr>
      <t>)–such as the sales market policy and associated development of relationships (</t>
    </r>
    <r>
      <rPr>
        <b/>
        <sz val="10"/>
        <color rgb="FF000000"/>
        <rFont val="Calibri"/>
        <family val="2"/>
        <scheme val="minor"/>
      </rPr>
      <t>1 pt</t>
    </r>
    <r>
      <rPr>
        <sz val="10"/>
        <color rgb="FF000000"/>
        <rFont val="Calibri"/>
        <family val="2"/>
        <scheme val="minor"/>
      </rPr>
      <t>). --&gt; producer makes decisions (</t>
    </r>
    <r>
      <rPr>
        <b/>
        <sz val="10"/>
        <color rgb="FF000000"/>
        <rFont val="Calibri"/>
        <family val="2"/>
        <scheme val="minor"/>
      </rPr>
      <t>1 pt</t>
    </r>
    <r>
      <rPr>
        <sz val="10"/>
        <color rgb="FF000000"/>
        <rFont val="Calibri"/>
        <family val="2"/>
        <scheme val="minor"/>
      </rPr>
      <t>) and identifies potential suppliers and customers (</t>
    </r>
    <r>
      <rPr>
        <b/>
        <sz val="10"/>
        <color rgb="FF000000"/>
        <rFont val="Calibri"/>
        <family val="2"/>
        <scheme val="minor"/>
      </rPr>
      <t>1 pt</t>
    </r>
    <r>
      <rPr>
        <sz val="10"/>
        <color rgb="FF000000"/>
        <rFont val="Calibri"/>
        <family val="2"/>
        <scheme val="minor"/>
      </rPr>
      <t>); integration of cooperation partners (</t>
    </r>
    <r>
      <rPr>
        <b/>
        <sz val="10"/>
        <color rgb="FF000000"/>
        <rFont val="Calibri"/>
        <family val="2"/>
        <scheme val="minor"/>
      </rPr>
      <t>1 pt</t>
    </r>
    <r>
      <rPr>
        <sz val="10"/>
        <color rgb="FF000000"/>
        <rFont val="Calibri"/>
        <family val="2"/>
        <scheme val="minor"/>
      </rPr>
      <t>)
- operational implementation (</t>
    </r>
    <r>
      <rPr>
        <b/>
        <sz val="10"/>
        <color rgb="FF000000"/>
        <rFont val="Calibri"/>
        <family val="2"/>
        <scheme val="minor"/>
      </rPr>
      <t>1 pt</t>
    </r>
    <r>
      <rPr>
        <sz val="10"/>
        <color rgb="FF000000"/>
        <rFont val="Calibri"/>
        <family val="2"/>
        <scheme val="minor"/>
      </rPr>
      <t>):  this is decision-oriented (</t>
    </r>
    <r>
      <rPr>
        <b/>
        <sz val="10"/>
        <color rgb="FF000000"/>
        <rFont val="Calibri"/>
        <family val="2"/>
        <scheme val="minor"/>
      </rPr>
      <t>1 pt</t>
    </r>
    <r>
      <rPr>
        <sz val="10"/>
        <color rgb="FF000000"/>
        <rFont val="Calibri"/>
        <family val="2"/>
        <scheme val="minor"/>
      </rPr>
      <t>). Day-to-day business is mapped on this basis (</t>
    </r>
    <r>
      <rPr>
        <b/>
        <sz val="10"/>
        <color rgb="FF000000"/>
        <rFont val="Calibri"/>
        <family val="2"/>
        <scheme val="minor"/>
      </rPr>
      <t>1 pt</t>
    </r>
    <r>
      <rPr>
        <sz val="10"/>
        <color rgb="FF000000"/>
        <rFont val="Calibri"/>
        <family val="2"/>
        <scheme val="minor"/>
      </rPr>
      <t>). This phase is characterized by operational procedures and processes such as customer orders, production and process planning, and (logistical) implementation from procurement through to delivery to the end consumer (</t>
    </r>
    <r>
      <rPr>
        <b/>
        <sz val="10"/>
        <color rgb="FF000000"/>
        <rFont val="Calibri"/>
        <family val="2"/>
        <scheme val="minor"/>
      </rPr>
      <t>1 pt</t>
    </r>
    <r>
      <rPr>
        <sz val="10"/>
        <color rgb="FF000000"/>
        <rFont val="Calibri"/>
        <family val="2"/>
        <scheme val="minor"/>
      </rPr>
      <t>). -&gt; close coordination between producer, supplier, and customer (</t>
    </r>
    <r>
      <rPr>
        <b/>
        <sz val="10"/>
        <color rgb="FF000000"/>
        <rFont val="Calibri"/>
        <family val="2"/>
        <scheme val="minor"/>
      </rPr>
      <t>1 pt</t>
    </r>
    <r>
      <rPr>
        <sz val="10"/>
        <color rgb="FF000000"/>
        <rFont val="Calibri"/>
        <family val="2"/>
        <scheme val="minor"/>
      </rPr>
      <t xml:space="preserve">)
</t>
    </r>
  </si>
  <si>
    <t>Explain the terms “Just-In-Time” and “Just-In-Sequence”, making reference to the associated relationships, differences, and objectives.</t>
  </si>
  <si>
    <r>
      <rPr>
        <sz val="10"/>
        <color theme="1"/>
        <rFont val="Calibri"/>
        <family val="2"/>
        <scheme val="minor"/>
      </rPr>
      <t>JIT is demand-oriented delivery, JIS is a further sequence-oriented development of JIT. (</t>
    </r>
    <r>
      <rPr>
        <b/>
        <sz val="10"/>
        <color rgb="FF000000"/>
        <rFont val="Calibri"/>
        <family val="2"/>
        <scheme val="minor"/>
      </rPr>
      <t>1 pt</t>
    </r>
    <r>
      <rPr>
        <sz val="10"/>
        <color rgb="FF000000"/>
        <rFont val="Calibri"/>
        <family val="2"/>
        <scheme val="minor"/>
      </rPr>
      <t>)
JIS was introduced because the synergy potential of JIT had largely been exploited, and has been adopted in equal measure by all providers. (</t>
    </r>
    <r>
      <rPr>
        <b/>
        <sz val="10"/>
        <color rgb="FF000000"/>
        <rFont val="Calibri"/>
        <family val="2"/>
        <scheme val="minor"/>
      </rPr>
      <t>2 pts</t>
    </r>
    <r>
      <rPr>
        <sz val="10"/>
        <color rgb="FF000000"/>
        <rFont val="Calibri"/>
        <family val="2"/>
        <scheme val="minor"/>
      </rPr>
      <t>) 
Potential savings in stock quantity, scrap, breakages, and wastage, spoilage is avoided, further reductions in throughput times are achieved with JIS. (</t>
    </r>
    <r>
      <rPr>
        <b/>
        <sz val="10"/>
        <color rgb="FF000000"/>
        <rFont val="Calibri"/>
        <family val="2"/>
        <scheme val="minor"/>
      </rPr>
      <t>3 pts</t>
    </r>
    <r>
      <rPr>
        <sz val="10"/>
        <color rgb="FF000000"/>
        <rFont val="Calibri"/>
        <family val="2"/>
        <scheme val="minor"/>
      </rPr>
      <t>)</t>
    </r>
  </si>
  <si>
    <t xml:space="preserve">Explain why strategies cannot take the form of normative long-term goals and highlight temporal aspects of strategy developments. </t>
  </si>
  <si>
    <t>Differentiate between the three fundamental drivers of cost leader, quality leader, and niche provider using suitable criteria.</t>
  </si>
  <si>
    <r>
      <t xml:space="preserve">Explain the significance of </t>
    </r>
    <r>
      <rPr>
        <sz val="10"/>
        <color rgb="FF000000"/>
        <rFont val="Calibri"/>
        <family val="2"/>
        <scheme val="minor"/>
      </rPr>
      <t>cartels</t>
    </r>
    <r>
      <rPr>
        <sz val="10"/>
        <color theme="1"/>
        <rFont val="Calibri"/>
        <family val="2"/>
        <scheme val="minor"/>
      </rPr>
      <t xml:space="preserve"> and the problems they present in terms of competition law and the macroeconomy.</t>
    </r>
  </si>
  <si>
    <r>
      <t xml:space="preserve">Sample explanations: (2 pts per explained example --&gt; 3 examples x 2 pts)
- saturation, price or quality competition --&gt;  achieve more favorable prices and better quality together, 
- cost pressure --&gt; by focusing on core areas of expertise, cost-intensive areas can be transferred to cooperation partners,  
- globalized markets --&gt; access to new sales markets via cooperation partners, 
- speed of change, etc. requires focus, consolidation of forces, efforts in the globalized market, 
- </t>
    </r>
    <r>
      <rPr>
        <sz val="10"/>
        <color rgb="FFFF0000"/>
        <rFont val="Calibri"/>
        <family val="2"/>
        <scheme val="minor"/>
      </rPr>
      <t>need for a USP.</t>
    </r>
  </si>
  <si>
    <t>Using your own example, explain the macroeconomic negative effects of corporate concentrations. How can a company protect itself against this?</t>
  </si>
  <si>
    <r>
      <t>Elimination (</t>
    </r>
    <r>
      <rPr>
        <b/>
        <sz val="10"/>
        <color theme="1"/>
        <rFont val="Calibri"/>
        <family val="2"/>
        <scheme val="minor"/>
      </rPr>
      <t>2 pts</t>
    </r>
    <r>
      <rPr>
        <sz val="10"/>
        <color theme="1"/>
        <rFont val="Calibri"/>
        <family val="2"/>
        <scheme val="minor"/>
      </rPr>
      <t>) +  use  (</t>
    </r>
    <r>
      <rPr>
        <b/>
        <sz val="10"/>
        <color theme="1"/>
        <rFont val="Calibri"/>
        <family val="2"/>
        <scheme val="minor"/>
      </rPr>
      <t>2 pts</t>
    </r>
    <r>
      <rPr>
        <sz val="10"/>
        <color theme="1"/>
        <rFont val="Calibri"/>
        <family val="2"/>
        <scheme val="minor"/>
      </rPr>
      <t>) + recovery (</t>
    </r>
    <r>
      <rPr>
        <b/>
        <sz val="10"/>
        <color theme="1"/>
        <rFont val="Calibri"/>
        <family val="2"/>
        <scheme val="minor"/>
      </rPr>
      <t>1 pt</t>
    </r>
    <r>
      <rPr>
        <sz val="10"/>
        <color theme="1"/>
        <rFont val="Calibri"/>
        <family val="2"/>
        <scheme val="minor"/>
      </rPr>
      <t>) and reclamation (</t>
    </r>
    <r>
      <rPr>
        <b/>
        <sz val="10"/>
        <color theme="1"/>
        <rFont val="Calibri"/>
        <family val="2"/>
        <scheme val="minor"/>
      </rPr>
      <t>1 pt</t>
    </r>
    <r>
      <rPr>
        <sz val="10"/>
        <color theme="1"/>
        <rFont val="Calibri"/>
        <family val="2"/>
        <scheme val="minor"/>
      </rPr>
      <t xml:space="preserve">)
- disposal in the narrower sense = waste disposal 
- disposal in the broader sense = incorporates use and recycling in addition to waste disposal: 
- use = with use, the structure of the recyclable material remains virtually intact. A further distinction is made between reuse (the recyclable material is used again according to its original purpose) and reutilization (the recyclable material is not used for its original purpose, but for a different, alternative purpose).
- recycling = in recycling, the structure of the recyclable material is broken down. Once again, a distinction is made here between recovery and </t>
    </r>
    <r>
      <rPr>
        <sz val="10"/>
        <color rgb="FFFF0000"/>
        <rFont val="Calibri"/>
        <family val="2"/>
        <scheme val="minor"/>
      </rPr>
      <t>reclamation</t>
    </r>
    <r>
      <rPr>
        <sz val="10"/>
        <color theme="1"/>
        <rFont val="Calibri"/>
        <family val="2"/>
        <scheme val="minor"/>
      </rPr>
      <t xml:space="preserve">.
In recovery, the structure is broken down and equivalent materials are obtained for reuse in production. In reclamation, the structure is broken down and other substances are obtained from the components and/or the material is used in a different area in production.
</t>
    </r>
  </si>
  <si>
    <r>
      <rPr>
        <sz val="10"/>
        <color theme="1"/>
        <rFont val="Calibri"/>
        <family val="2"/>
        <scheme val="minor"/>
      </rPr>
      <t>(</t>
    </r>
    <r>
      <rPr>
        <b/>
        <sz val="10"/>
        <color rgb="FF000000"/>
        <rFont val="Calibri"/>
        <family val="2"/>
        <scheme val="minor"/>
      </rPr>
      <t>3 pts for each of the following, total 18 pts</t>
    </r>
    <r>
      <rPr>
        <sz val="10"/>
        <color rgb="FF000000"/>
        <rFont val="Calibri"/>
        <family val="2"/>
        <scheme val="minor"/>
      </rPr>
      <t>)
- prevention and reduction of environmental pollution through precautionary action
- reduction in demand for raw materials 
- reduction in demand for auxiliary materials 
- reduction in demand for operating materials 
- environmentally oriented development of company management and employees 
- compliance with legal regulations 
- introduction of permanent SSCM-CIP management</t>
    </r>
  </si>
  <si>
    <t>“Climate change, global population, progress, exploitation, and scarcity are key concepts in the strategic alignment of a globally operating company”. Explain the business implications, background, and goals associated with this statement.</t>
  </si>
  <si>
    <r>
      <rPr>
        <sz val="10"/>
        <color theme="1"/>
        <rFont val="Calibri"/>
        <family val="2"/>
        <scheme val="minor"/>
      </rPr>
      <t>*The need to respond to changes. (</t>
    </r>
    <r>
      <rPr>
        <b/>
        <sz val="10"/>
        <color rgb="FF000000"/>
        <rFont val="Calibri"/>
        <family val="2"/>
        <scheme val="minor"/>
      </rPr>
      <t>2 pts</t>
    </r>
    <r>
      <rPr>
        <sz val="10"/>
        <color rgb="FF000000"/>
        <rFont val="Calibri"/>
        <family val="2"/>
        <scheme val="minor"/>
      </rPr>
      <t>) 
*Substitute or avoid scarce resources. (</t>
    </r>
    <r>
      <rPr>
        <b/>
        <sz val="10"/>
        <color rgb="FF000000"/>
        <rFont val="Calibri"/>
        <family val="2"/>
        <scheme val="minor"/>
      </rPr>
      <t>2 pts</t>
    </r>
    <r>
      <rPr>
        <sz val="10"/>
        <color rgb="FF000000"/>
        <rFont val="Calibri"/>
        <family val="2"/>
        <scheme val="minor"/>
      </rPr>
      <t>) 
*Work through bottlenecks. (</t>
    </r>
    <r>
      <rPr>
        <b/>
        <sz val="10"/>
        <color rgb="FF000000"/>
        <rFont val="Calibri"/>
        <family val="2"/>
        <scheme val="minor"/>
      </rPr>
      <t>2 pts</t>
    </r>
    <r>
      <rPr>
        <sz val="10"/>
        <color rgb="FF000000"/>
        <rFont val="Calibri"/>
        <family val="2"/>
        <scheme val="minor"/>
      </rPr>
      <t>)
*Improvement in competitive position in the markets by SSCM. (</t>
    </r>
    <r>
      <rPr>
        <b/>
        <sz val="10"/>
        <color rgb="FF000000"/>
        <rFont val="Calibri"/>
        <family val="2"/>
        <scheme val="minor"/>
      </rPr>
      <t>2 pts</t>
    </r>
    <r>
      <rPr>
        <sz val="10"/>
        <color rgb="FF000000"/>
        <rFont val="Calibri"/>
        <family val="2"/>
        <scheme val="minor"/>
      </rPr>
      <t>) 
*Introduction of an SSCM-CIP with the following goals: prevention and reduction of environmental pollution through precautionary action (</t>
    </r>
    <r>
      <rPr>
        <b/>
        <sz val="10"/>
        <color rgb="FF000000"/>
        <rFont val="Calibri"/>
        <family val="2"/>
        <scheme val="minor"/>
      </rPr>
      <t>2 pts</t>
    </r>
    <r>
      <rPr>
        <sz val="10"/>
        <color rgb="FF000000"/>
        <rFont val="Calibri"/>
        <family val="2"/>
        <scheme val="minor"/>
      </rPr>
      <t>), reduction in demand for raw materials, auxiliary materials, and operating materials (</t>
    </r>
    <r>
      <rPr>
        <b/>
        <sz val="10"/>
        <color rgb="FF000000"/>
        <rFont val="Calibri"/>
        <family val="2"/>
        <scheme val="minor"/>
      </rPr>
      <t>2 pts</t>
    </r>
    <r>
      <rPr>
        <sz val="10"/>
        <color rgb="FF000000"/>
        <rFont val="Calibri"/>
        <family val="2"/>
        <scheme val="minor"/>
      </rPr>
      <t>), environmentally oriented development of company management and employees (</t>
    </r>
    <r>
      <rPr>
        <b/>
        <sz val="10"/>
        <color rgb="FF000000"/>
        <rFont val="Calibri"/>
        <family val="2"/>
        <scheme val="minor"/>
      </rPr>
      <t>2 pts</t>
    </r>
    <r>
      <rPr>
        <sz val="10"/>
        <color rgb="FF000000"/>
        <rFont val="Calibri"/>
        <family val="2"/>
        <scheme val="minor"/>
      </rPr>
      <t>), compliance with legal regulations (</t>
    </r>
    <r>
      <rPr>
        <b/>
        <sz val="10"/>
        <color rgb="FF000000"/>
        <rFont val="Calibri"/>
        <family val="2"/>
        <scheme val="minor"/>
      </rPr>
      <t>2 pts</t>
    </r>
    <r>
      <rPr>
        <sz val="10"/>
        <color rgb="FF000000"/>
        <rFont val="Calibri"/>
        <family val="2"/>
        <scheme val="minor"/>
      </rPr>
      <t>), introduction of permanent SSCM-CIP management(</t>
    </r>
    <r>
      <rPr>
        <b/>
        <sz val="10"/>
        <color rgb="FF000000"/>
        <rFont val="Calibri"/>
        <family val="2"/>
        <scheme val="minor"/>
      </rPr>
      <t>2 pts</t>
    </r>
    <r>
      <rPr>
        <sz val="10"/>
        <color rgb="FF000000"/>
        <rFont val="Calibri"/>
        <family val="2"/>
        <scheme val="minor"/>
      </rPr>
      <t>)</t>
    </r>
  </si>
  <si>
    <r>
      <rPr>
        <sz val="10"/>
        <color theme="1"/>
        <rFont val="Calibri"/>
        <family val="2"/>
        <scheme val="minor"/>
      </rPr>
      <t>Particularly for companies facing quality or niche competition, certified quality is the correct way to achieve USPs and/or credibility as appropriate. 
This model is also referred to as the “good enough model”. (</t>
    </r>
    <r>
      <rPr>
        <b/>
        <sz val="10"/>
        <color rgb="FF000000"/>
        <rFont val="Calibri"/>
        <family val="2"/>
        <scheme val="minor"/>
      </rPr>
      <t>3 pts</t>
    </r>
    <r>
      <rPr>
        <sz val="10"/>
        <color rgb="FF000000"/>
        <rFont val="Calibri"/>
        <family val="2"/>
        <scheme val="minor"/>
      </rPr>
      <t>)
This involves the use of company quality standards, which are checked and assessed by means of audits in accordance with so-called DIN EN standards, which in turn are subject to ongoing further development. (</t>
    </r>
    <r>
      <rPr>
        <b/>
        <sz val="10"/>
        <color rgb="FF000000"/>
        <rFont val="Calibri"/>
        <family val="2"/>
        <scheme val="minor"/>
      </rPr>
      <t>3 pts</t>
    </r>
    <r>
      <rPr>
        <sz val="10"/>
        <color rgb="FF000000"/>
        <rFont val="Calibri"/>
        <family val="2"/>
        <scheme val="minor"/>
      </rPr>
      <t>)</t>
    </r>
  </si>
  <si>
    <r>
      <rPr>
        <sz val="10"/>
        <color theme="1"/>
        <rFont val="Calibri"/>
        <family val="2"/>
        <scheme val="minor"/>
      </rPr>
      <t>Constantly changing framework and environmental conditions can only be tackled by constantly reviewing their influences on an ongoing basis and making adjustments. (</t>
    </r>
    <r>
      <rPr>
        <b/>
        <sz val="10"/>
        <color rgb="FF000000"/>
        <rFont val="Calibri"/>
        <family val="2"/>
        <scheme val="minor"/>
      </rPr>
      <t>3 pts</t>
    </r>
    <r>
      <rPr>
        <sz val="10"/>
        <color rgb="FF000000"/>
        <rFont val="Calibri"/>
        <family val="2"/>
        <scheme val="minor"/>
      </rPr>
      <t>)
Price level, technology, demand, knowledge, processes, etc. are influences that are changing at an ever increasing rate. (</t>
    </r>
    <r>
      <rPr>
        <b/>
        <sz val="10"/>
        <color rgb="FF000000"/>
        <rFont val="Calibri"/>
        <family val="2"/>
        <scheme val="minor"/>
      </rPr>
      <t>3 pts</t>
    </r>
    <r>
      <rPr>
        <sz val="10"/>
        <color rgb="FF000000"/>
        <rFont val="Calibri"/>
        <family val="2"/>
        <scheme val="minor"/>
      </rPr>
      <t>)</t>
    </r>
  </si>
  <si>
    <r>
      <t>Name three out of five (</t>
    </r>
    <r>
      <rPr>
        <b/>
        <sz val="10"/>
        <color theme="1"/>
        <rFont val="Calibri"/>
        <family val="2"/>
        <scheme val="minor"/>
      </rPr>
      <t>1 pt each</t>
    </r>
    <r>
      <rPr>
        <sz val="10"/>
        <color theme="1"/>
        <rFont val="Calibri"/>
        <family val="2"/>
        <scheme val="minor"/>
      </rPr>
      <t>) and give a description (</t>
    </r>
    <r>
      <rPr>
        <b/>
        <sz val="10"/>
        <color theme="1"/>
        <rFont val="Calibri"/>
        <family val="2"/>
        <scheme val="minor"/>
      </rPr>
      <t xml:space="preserve"> 1 pt each</t>
    </r>
    <r>
      <rPr>
        <sz val="10"/>
        <color theme="1"/>
        <rFont val="Calibri"/>
        <family val="2"/>
        <scheme val="minor"/>
      </rPr>
      <t xml:space="preserve">)
(1) Process orientation --&gt; transparent and optimized processes lead to better manageability --&gt; fewer errors, or errors are identified more quickly
(2) Customer focus --&gt; processes must be geared to the customer
(3) Supplier integration --&gt; </t>
    </r>
    <r>
      <rPr>
        <sz val="10"/>
        <color rgb="FFFF0000"/>
        <rFont val="Calibri"/>
        <family val="2"/>
        <scheme val="minor"/>
      </rPr>
      <t>zur RS</t>
    </r>
    <r>
      <rPr>
        <sz val="10"/>
        <color theme="1"/>
        <rFont val="Calibri"/>
        <family val="2"/>
        <scheme val="minor"/>
      </rPr>
      <t xml:space="preserve"> for product quality
(4) Continuous improvement --&gt; leads to fewer errors, less rework --&gt; better quality 
(5) Error prevention --&gt; rework is costly and reduces the level of quality 
</t>
    </r>
  </si>
  <si>
    <t>Describe three tools for implementing a quality strategy</t>
  </si>
  <si>
    <t>How can the implementation of quality management systems be accomplished? Include the “good enough” and “better and better models” in your answer.</t>
  </si>
  <si>
    <r>
      <rPr>
        <sz val="10"/>
        <color theme="1"/>
        <rFont val="Calibri"/>
        <family val="2"/>
        <scheme val="minor"/>
      </rPr>
      <t xml:space="preserve">ISO standards, Quality Function Deployment/ Total Quality Management, EFQM, Six Sigma -&gt; </t>
    </r>
    <r>
      <rPr>
        <b/>
        <sz val="10"/>
        <color rgb="FF000000"/>
        <rFont val="Calibri"/>
        <family val="2"/>
        <scheme val="minor"/>
      </rPr>
      <t>2 pts for each description</t>
    </r>
    <r>
      <rPr>
        <sz val="10"/>
        <color rgb="FF000000"/>
        <rFont val="Calibri"/>
        <family val="2"/>
        <scheme val="minor"/>
      </rPr>
      <t xml:space="preserve">
- ISO standards: ISO standards are international standards that help to improve the quality and safety of goods and services and, not least, simplify the exchange thereof between countries and companies. ISO standards place demands on product quality, service provision, management systems, and on the processes involved in areas such as technology, production, the environment, occupational health and safety, medicine, compliance, and food safety. 
- TQM: Total Quality Management (TQM) is a holistically oriented QM method that focuses on quality and involves all employees. Customer satisfaction serves as the basis here for pursuing long-term business success and benefits for company members and for the organization.
- Six Sigma: Six Sigma (6σ) is a management system for improving processes as well as a statistical quality goal, and a quality management method all rolled into one. Its core role is to describe, measure, analyze, improve, and monitor business transactions using statistical means. 
- EFQM: The concept is considered a total quality management system, as quality assurance should be enforced in all areas of the business. The structure of the EFQM model stipulates that a total of nine requirements must be met. These nine conditions are divided into five enabler criteria and four results criteria, which do not differ significantly in terms of weighting.
</t>
    </r>
  </si>
  <si>
    <r>
      <rPr>
        <sz val="10"/>
        <color theme="1"/>
        <rFont val="Calibri"/>
        <family val="2"/>
        <scheme val="minor"/>
      </rPr>
      <t>Compliance with standards from requirement catalogs for certification to DIN EN standards. (</t>
    </r>
    <r>
      <rPr>
        <b/>
        <sz val="10"/>
        <color rgb="FF000000"/>
        <rFont val="Calibri"/>
        <family val="2"/>
        <scheme val="minor"/>
      </rPr>
      <t>3 pts</t>
    </r>
    <r>
      <rPr>
        <sz val="10"/>
        <color rgb="FF000000"/>
        <rFont val="Calibri"/>
        <family val="2"/>
        <scheme val="minor"/>
      </rPr>
      <t>)
This forces discipline, as certification and recognition is only achieved through compliance. (</t>
    </r>
    <r>
      <rPr>
        <b/>
        <sz val="10"/>
        <color rgb="FF000000"/>
        <rFont val="Calibri"/>
        <family val="2"/>
        <scheme val="minor"/>
      </rPr>
      <t>3 pts</t>
    </r>
    <r>
      <rPr>
        <sz val="10"/>
        <color rgb="FF000000"/>
        <rFont val="Calibri"/>
        <family val="2"/>
        <scheme val="minor"/>
      </rPr>
      <t xml:space="preserve">)
The term “good enough models” is used here, </t>
    </r>
    <r>
      <rPr>
        <sz val="10"/>
        <color rgb="FFFF0000"/>
        <rFont val="Calibri"/>
        <family val="2"/>
        <scheme val="minor"/>
      </rPr>
      <t>da hier gerade noch dern N. entsprochen wird.</t>
    </r>
    <r>
      <rPr>
        <sz val="10"/>
        <color rgb="FF000000"/>
        <rFont val="Calibri"/>
        <family val="2"/>
        <scheme val="minor"/>
      </rPr>
      <t xml:space="preserve">  (</t>
    </r>
    <r>
      <rPr>
        <b/>
        <sz val="10"/>
        <color rgb="FF000000"/>
        <rFont val="Calibri"/>
        <family val="2"/>
        <scheme val="minor"/>
      </rPr>
      <t>3 pts</t>
    </r>
    <r>
      <rPr>
        <sz val="10"/>
        <color rgb="FF000000"/>
        <rFont val="Calibri"/>
        <family val="2"/>
        <scheme val="minor"/>
      </rPr>
      <t>)
This concept is now expanded by the CIP notion that originated from the TQM concept, as embodied by EFQM for example (</t>
    </r>
    <r>
      <rPr>
        <b/>
        <sz val="10"/>
        <color rgb="FF000000"/>
        <rFont val="Calibri"/>
        <family val="2"/>
        <scheme val="minor"/>
      </rPr>
      <t>3 pts</t>
    </r>
    <r>
      <rPr>
        <sz val="10"/>
        <color rgb="FF000000"/>
        <rFont val="Calibri"/>
        <family val="2"/>
        <scheme val="minor"/>
      </rPr>
      <t>), and focuses on the continuous improvement of the customer benefit of internal products. (</t>
    </r>
    <r>
      <rPr>
        <b/>
        <sz val="10"/>
        <color rgb="FF000000"/>
        <rFont val="Calibri"/>
        <family val="2"/>
        <scheme val="minor"/>
      </rPr>
      <t>3 pts</t>
    </r>
    <r>
      <rPr>
        <sz val="10"/>
        <color rgb="FF000000"/>
        <rFont val="Calibri"/>
        <family val="2"/>
        <scheme val="minor"/>
      </rPr>
      <t>)
The term “better and better model” is used here. (</t>
    </r>
    <r>
      <rPr>
        <b/>
        <sz val="10"/>
        <color rgb="FF000000"/>
        <rFont val="Calibri"/>
        <family val="2"/>
        <scheme val="minor"/>
      </rPr>
      <t>3 pts</t>
    </r>
    <r>
      <rPr>
        <sz val="10"/>
        <color rgb="FF000000"/>
        <rFont val="Calibri"/>
        <family val="2"/>
        <scheme val="minor"/>
      </rPr>
      <t>)</t>
    </r>
  </si>
  <si>
    <r>
      <t>ERP systems are internal software systems that show the processes of a company. Materials management from procurement (</t>
    </r>
    <r>
      <rPr>
        <b/>
        <sz val="10"/>
        <color theme="1"/>
        <rFont val="Calibri"/>
        <family val="2"/>
        <scheme val="minor"/>
      </rPr>
      <t>1 pt</t>
    </r>
    <r>
      <rPr>
        <sz val="10"/>
        <color theme="1"/>
        <rFont val="Calibri"/>
        <family val="2"/>
        <scheme val="minor"/>
      </rPr>
      <t>) to warehousing (</t>
    </r>
    <r>
      <rPr>
        <b/>
        <sz val="10"/>
        <color theme="1"/>
        <rFont val="Calibri"/>
        <family val="2"/>
        <scheme val="minor"/>
      </rPr>
      <t>1 pt)</t>
    </r>
    <r>
      <rPr>
        <sz val="10"/>
        <color theme="1"/>
        <rFont val="Calibri"/>
        <family val="2"/>
        <scheme val="minor"/>
      </rPr>
      <t>, production planning and control (</t>
    </r>
    <r>
      <rPr>
        <b/>
        <sz val="10"/>
        <color theme="1"/>
        <rFont val="Calibri"/>
        <family val="2"/>
        <scheme val="minor"/>
      </rPr>
      <t>1 pt</t>
    </r>
    <r>
      <rPr>
        <sz val="10"/>
        <color theme="1"/>
        <rFont val="Calibri"/>
        <family val="2"/>
        <scheme val="minor"/>
      </rPr>
      <t>), and sales processing (</t>
    </r>
    <r>
      <rPr>
        <b/>
        <sz val="10"/>
        <color theme="1"/>
        <rFont val="Calibri"/>
        <family val="2"/>
        <scheme val="minor"/>
      </rPr>
      <t>1 pt</t>
    </r>
    <r>
      <rPr>
        <sz val="10"/>
        <color theme="1"/>
        <rFont val="Calibri"/>
        <family val="2"/>
        <scheme val="minor"/>
      </rPr>
      <t>) are typical functional areas that are mapped by ERP software. Other sub-areas covered by an ERP system are Human Resources (</t>
    </r>
    <r>
      <rPr>
        <b/>
        <sz val="10"/>
        <color theme="1"/>
        <rFont val="Calibri"/>
        <family val="2"/>
        <scheme val="minor"/>
      </rPr>
      <t>1 pt</t>
    </r>
    <r>
      <rPr>
        <sz val="10"/>
        <color theme="1"/>
        <rFont val="Calibri"/>
        <family val="2"/>
        <scheme val="minor"/>
      </rPr>
      <t>) and Finance, from Accounting to Controlling (</t>
    </r>
    <r>
      <rPr>
        <b/>
        <sz val="10"/>
        <color theme="1"/>
        <rFont val="Calibri"/>
        <family val="2"/>
        <scheme val="minor"/>
      </rPr>
      <t>1 pt</t>
    </r>
    <r>
      <rPr>
        <sz val="10"/>
        <color theme="1"/>
        <rFont val="Calibri"/>
        <family val="2"/>
        <scheme val="minor"/>
      </rPr>
      <t>).</t>
    </r>
  </si>
  <si>
    <r>
      <rPr>
        <sz val="10"/>
        <color rgb="FF000000"/>
        <rFont val="Calibri"/>
        <family val="2"/>
        <scheme val="minor"/>
      </rPr>
      <t>Explain</t>
    </r>
    <r>
      <rPr>
        <sz val="10"/>
        <color theme="1"/>
        <rFont val="Calibri"/>
        <family val="2"/>
        <scheme val="minor"/>
      </rPr>
      <t xml:space="preserve"> three reasons for the introduction of a technical SCM system.</t>
    </r>
  </si>
  <si>
    <r>
      <t xml:space="preserve">Holistic mapping of the company in its environment and in detail using key figures </t>
    </r>
    <r>
      <rPr>
        <b/>
        <sz val="10"/>
        <color theme="1"/>
        <rFont val="Calibri"/>
        <family val="2"/>
        <scheme val="minor"/>
      </rPr>
      <t>(2 pts)</t>
    </r>
    <r>
      <rPr>
        <sz val="10"/>
        <color theme="1"/>
        <rFont val="Calibri"/>
        <family val="2"/>
        <scheme val="minor"/>
      </rPr>
      <t xml:space="preserve">. As the SCM can be described as a management model in the company </t>
    </r>
    <r>
      <rPr>
        <b/>
        <sz val="10"/>
        <color theme="1"/>
        <rFont val="Calibri"/>
        <family val="2"/>
        <scheme val="minor"/>
      </rPr>
      <t>(2 pts)</t>
    </r>
    <r>
      <rPr>
        <sz val="10"/>
        <color theme="1"/>
        <rFont val="Calibri"/>
        <family val="2"/>
        <scheme val="minor"/>
      </rPr>
      <t xml:space="preserve">, it is only logical and correct in companies with SC connections to expand any existing BSC by such a perspective </t>
    </r>
    <r>
      <rPr>
        <b/>
        <sz val="10"/>
        <color theme="1"/>
        <rFont val="Calibri"/>
        <family val="2"/>
        <scheme val="minor"/>
      </rPr>
      <t>(2 pts)</t>
    </r>
    <r>
      <rPr>
        <sz val="10"/>
        <color theme="1"/>
        <rFont val="Calibri"/>
        <family val="2"/>
        <scheme val="minor"/>
      </rPr>
      <t xml:space="preserve">. In this, the claim to leadership of the SCM is effectively realized </t>
    </r>
    <r>
      <rPr>
        <b/>
        <sz val="10"/>
        <color theme="1"/>
        <rFont val="Calibri"/>
        <family val="2"/>
        <scheme val="minor"/>
      </rPr>
      <t>(2 pts)</t>
    </r>
    <r>
      <rPr>
        <sz val="10"/>
        <color theme="1"/>
        <rFont val="Calibri"/>
        <family val="2"/>
        <scheme val="minor"/>
      </rPr>
      <t xml:space="preserve"> and the associated SCM goals </t>
    </r>
    <r>
      <rPr>
        <b/>
        <sz val="10"/>
        <color theme="1"/>
        <rFont val="Calibri"/>
        <family val="2"/>
        <scheme val="minor"/>
      </rPr>
      <t>(2 pts)</t>
    </r>
    <r>
      <rPr>
        <sz val="10"/>
        <color theme="1"/>
        <rFont val="Calibri"/>
        <family val="2"/>
        <scheme val="minor"/>
      </rPr>
      <t xml:space="preserve">, methods, and tools are promoted to a higher level of consciousness </t>
    </r>
    <r>
      <rPr>
        <b/>
        <sz val="10"/>
        <color theme="1"/>
        <rFont val="Calibri"/>
        <family val="2"/>
        <scheme val="minor"/>
      </rPr>
      <t>(2 pts).</t>
    </r>
    <r>
      <rPr>
        <sz val="10"/>
        <color theme="1"/>
        <rFont val="Calibri"/>
        <family val="2"/>
        <scheme val="minor"/>
      </rPr>
      <t xml:space="preserve"> However, as this is not an end in itself, attention must always be paid to the benefit/expenditure arrangement </t>
    </r>
    <r>
      <rPr>
        <b/>
        <sz val="10"/>
        <color theme="1"/>
        <rFont val="Calibri"/>
        <family val="2"/>
        <scheme val="minor"/>
      </rPr>
      <t>(2 pts)</t>
    </r>
    <r>
      <rPr>
        <sz val="10"/>
        <color theme="1"/>
        <rFont val="Calibri"/>
        <family val="2"/>
        <scheme val="minor"/>
      </rPr>
      <t xml:space="preserve">; it is thus clear that this step only seems possible for large businesses, but not at all possible for some small and medium-sized businesses </t>
    </r>
    <r>
      <rPr>
        <b/>
        <sz val="10"/>
        <color theme="1"/>
        <rFont val="Calibri"/>
        <family val="2"/>
        <scheme val="minor"/>
      </rPr>
      <t>(2 pts)</t>
    </r>
    <r>
      <rPr>
        <sz val="10"/>
        <color theme="1"/>
        <rFont val="Calibri"/>
        <family val="2"/>
        <scheme val="minor"/>
      </rPr>
      <t xml:space="preserve">. The introduction of key figures, which enable comparability at SC level in the first place, is also important. </t>
    </r>
    <r>
      <rPr>
        <b/>
        <sz val="10"/>
        <color theme="1"/>
        <rFont val="Calibri"/>
        <family val="2"/>
        <scheme val="minor"/>
      </rPr>
      <t>(2 pts)</t>
    </r>
  </si>
  <si>
    <r>
      <rPr>
        <b/>
        <sz val="10"/>
        <color theme="1"/>
        <rFont val="Calibri"/>
        <family val="2"/>
        <scheme val="minor"/>
      </rPr>
      <t>(Per goal cited (1 pt) and explained (2 pts) --&gt; 3 goals x 3 pts = max. 9 pts and listing of the three control tools --&gt; 3 x 1 pt = max. 3 pts and linking the tools with success --&gt; 3 tools x 2 pts = max. 6 pts)</t>
    </r>
    <r>
      <rPr>
        <sz val="10"/>
        <color theme="1"/>
        <rFont val="Calibri"/>
        <family val="2"/>
        <scheme val="minor"/>
      </rPr>
      <t xml:space="preserve">
Example of goals, tools, linking with success: 
(1) Reduce inventories --&gt; the larger the quantity ordered by the company, the higher the storage costs. Furthermore, the amount of capital tied up in the order is greater with larger orders (warehousing costs, </t>
    </r>
    <r>
      <rPr>
        <b/>
        <sz val="10"/>
        <color rgb="FFFF0000"/>
        <rFont val="Calibri"/>
        <family val="2"/>
        <scheme val="minor"/>
      </rPr>
      <t>EIP</t>
    </r>
    <r>
      <rPr>
        <sz val="10"/>
        <color theme="1"/>
        <rFont val="Calibri"/>
        <family val="2"/>
        <scheme val="minor"/>
      </rPr>
      <t xml:space="preserve">, warehouse employees, administration, etc.);  control tool: optimal order quantities: order quantities are regarded as optimal when the storage and procurement costs (i.e. total costs) are minimal. The optimal order quantity therefore has a positive effect on the profitability of the company
(2) Quality assurance  --&gt; otherwise rework has to be carried out, resulting in increased costs and longer throughput times: control tool: Quality Function Deployment – a quality assurance method. The aim of the process is to design, create and sell products and services that the customer actually wants. QFD involves all areas of the company in assuming responsibility for quality. --&gt; holistic quality awareness and ensuring Q standards
(3) Shortening of routes in production supply or transport management (to reduce throughput times; cost saving; better utilization); control tool: runtime and setup analysis --&gt; for better use of time; capacity planning/utilization  
Other suitable control tools, e.g.: 
- range monitoring, 
- bottleneck engineering, 
- decomposition, 
- nominal/actual comparison, 
- optimal batch size, 
- optimal order quantities, ...
</t>
    </r>
  </si>
  <si>
    <r>
      <rPr>
        <b/>
        <sz val="10"/>
        <color theme="1"/>
        <rFont val="Calibri"/>
        <family val="2"/>
        <scheme val="minor"/>
      </rPr>
      <t>Description of the causal relationships, max. 12 pts</t>
    </r>
    <r>
      <rPr>
        <sz val="10"/>
        <color theme="1"/>
        <rFont val="Calibri"/>
        <family val="2"/>
        <scheme val="minor"/>
      </rPr>
      <t xml:space="preserve">, </t>
    </r>
    <r>
      <rPr>
        <b/>
        <sz val="10"/>
        <color theme="1"/>
        <rFont val="Calibri"/>
        <family val="2"/>
        <scheme val="minor"/>
      </rPr>
      <t>description of the Cartel Office and Act Against Restraint on Competition, max. 6 pts</t>
    </r>
    <r>
      <rPr>
        <sz val="10"/>
        <color theme="1"/>
        <rFont val="Calibri"/>
        <family val="2"/>
        <scheme val="minor"/>
      </rPr>
      <t>:
Merger by means of amalgamation or start-up. Relinquishment of legal and economic autonomy. (</t>
    </r>
    <r>
      <rPr>
        <b/>
        <sz val="10"/>
        <color theme="1"/>
        <rFont val="Calibri"/>
        <family val="2"/>
        <scheme val="minor"/>
      </rPr>
      <t>2 pts</t>
    </r>
    <r>
      <rPr>
        <sz val="10"/>
        <color theme="1"/>
        <rFont val="Calibri"/>
        <family val="2"/>
        <scheme val="minor"/>
      </rPr>
      <t>)
Goal: Formation of monopolies (</t>
    </r>
    <r>
      <rPr>
        <b/>
        <sz val="10"/>
        <color theme="1"/>
        <rFont val="Calibri"/>
        <family val="2"/>
        <scheme val="minor"/>
      </rPr>
      <t>2 pts</t>
    </r>
    <r>
      <rPr>
        <sz val="10"/>
        <color theme="1"/>
        <rFont val="Calibri"/>
        <family val="2"/>
        <scheme val="minor"/>
      </rPr>
      <t>). These override free price fluctuations and hence the price mechanism that is essential for the macroeconomy (</t>
    </r>
    <r>
      <rPr>
        <b/>
        <sz val="10"/>
        <color theme="1"/>
        <rFont val="Calibri"/>
        <family val="2"/>
        <scheme val="minor"/>
      </rPr>
      <t>2 pts</t>
    </r>
    <r>
      <rPr>
        <sz val="10"/>
        <color theme="1"/>
        <rFont val="Calibri"/>
        <family val="2"/>
        <scheme val="minor"/>
      </rPr>
      <t>), resulting in excessive prices in the markets (</t>
    </r>
    <r>
      <rPr>
        <b/>
        <sz val="10"/>
        <color theme="1"/>
        <rFont val="Calibri"/>
        <family val="2"/>
        <scheme val="minor"/>
      </rPr>
      <t>2 pts</t>
    </r>
    <r>
      <rPr>
        <sz val="10"/>
        <color theme="1"/>
        <rFont val="Calibri"/>
        <family val="2"/>
        <scheme val="minor"/>
      </rPr>
      <t>). 
This leads to negative economic development effects such as the influencing and strengthening of market positions (</t>
    </r>
    <r>
      <rPr>
        <b/>
        <sz val="10"/>
        <color theme="1"/>
        <rFont val="Calibri"/>
        <family val="2"/>
        <scheme val="minor"/>
      </rPr>
      <t>2 pts</t>
    </r>
    <r>
      <rPr>
        <sz val="10"/>
        <color theme="1"/>
        <rFont val="Calibri"/>
        <family val="2"/>
        <scheme val="minor"/>
      </rPr>
      <t>). --&gt; virtually no competition --&gt; market domination (</t>
    </r>
    <r>
      <rPr>
        <b/>
        <sz val="10"/>
        <color theme="1"/>
        <rFont val="Calibri"/>
        <family val="2"/>
        <scheme val="minor"/>
      </rPr>
      <t>2 pts</t>
    </r>
    <r>
      <rPr>
        <sz val="10"/>
        <color theme="1"/>
        <rFont val="Calibri"/>
        <family val="2"/>
        <scheme val="minor"/>
      </rPr>
      <t xml:space="preserve"> )--&gt; random pricing
The Cartel Office (</t>
    </r>
    <r>
      <rPr>
        <b/>
        <sz val="10"/>
        <color theme="1"/>
        <rFont val="Calibri"/>
        <family val="2"/>
        <scheme val="minor"/>
      </rPr>
      <t>1 pt</t>
    </r>
    <r>
      <rPr>
        <sz val="10"/>
        <color theme="1"/>
        <rFont val="Calibri"/>
        <family val="2"/>
        <scheme val="minor"/>
      </rPr>
      <t>) and the Act Against Restraints on Competition (</t>
    </r>
    <r>
      <rPr>
        <b/>
        <sz val="10"/>
        <color theme="1"/>
        <rFont val="Calibri"/>
        <family val="2"/>
        <scheme val="minor"/>
      </rPr>
      <t>1 pt</t>
    </r>
    <r>
      <rPr>
        <sz val="10"/>
        <color theme="1"/>
        <rFont val="Calibri"/>
        <family val="2"/>
        <scheme val="minor"/>
      </rPr>
      <t>) therefore control or describe which mergers and cartels are permitted (</t>
    </r>
    <r>
      <rPr>
        <b/>
        <sz val="10"/>
        <color theme="1"/>
        <rFont val="Calibri"/>
        <family val="2"/>
        <scheme val="minor"/>
      </rPr>
      <t>2 pts</t>
    </r>
    <r>
      <rPr>
        <sz val="10"/>
        <color theme="1"/>
        <rFont val="Calibri"/>
        <family val="2"/>
        <scheme val="minor"/>
      </rPr>
      <t>) and impose penalties where necessary (</t>
    </r>
    <r>
      <rPr>
        <b/>
        <sz val="10"/>
        <color theme="1"/>
        <rFont val="Calibri"/>
        <family val="2"/>
        <scheme val="minor"/>
      </rPr>
      <t>2 pts</t>
    </r>
    <r>
      <rPr>
        <sz val="10"/>
        <color theme="1"/>
        <rFont val="Calibri"/>
        <family val="2"/>
        <scheme val="minor"/>
      </rPr>
      <t xml:space="preserve">). </t>
    </r>
  </si>
  <si>
    <r>
      <rPr>
        <sz val="10"/>
        <color theme="1"/>
        <rFont val="Calibri"/>
        <family val="2"/>
        <scheme val="minor"/>
      </rPr>
      <t>Def. of cartel (</t>
    </r>
    <r>
      <rPr>
        <b/>
        <sz val="10"/>
        <color rgb="FF000000"/>
        <rFont val="Calibri"/>
        <family val="2"/>
        <scheme val="minor"/>
      </rPr>
      <t>2 pts</t>
    </r>
    <r>
      <rPr>
        <sz val="10"/>
        <color rgb="FF000000"/>
        <rFont val="Calibri"/>
        <family val="2"/>
        <scheme val="minor"/>
      </rPr>
      <t>), consequences (</t>
    </r>
    <r>
      <rPr>
        <b/>
        <sz val="10"/>
        <color rgb="FF000000"/>
        <rFont val="Calibri"/>
        <family val="2"/>
        <scheme val="minor"/>
      </rPr>
      <t>10 pts</t>
    </r>
    <r>
      <rPr>
        <sz val="10"/>
        <color rgb="FF000000"/>
        <rFont val="Calibri"/>
        <family val="2"/>
        <scheme val="minor"/>
      </rPr>
      <t>), tasks undertaken by the Cartel Office/Act Against Restraints on Competition (6 pts) 
Cartels override free price fluctuations (</t>
    </r>
    <r>
      <rPr>
        <b/>
        <sz val="10"/>
        <color rgb="FF000000"/>
        <rFont val="Calibri"/>
        <family val="2"/>
        <scheme val="minor"/>
      </rPr>
      <t>1 pt</t>
    </r>
    <r>
      <rPr>
        <sz val="10"/>
        <color rgb="FF000000"/>
        <rFont val="Calibri"/>
        <family val="2"/>
        <scheme val="minor"/>
      </rPr>
      <t>), i.e. the price mechanism that is essential for the macroeconomy (</t>
    </r>
    <r>
      <rPr>
        <b/>
        <sz val="10"/>
        <color rgb="FF000000"/>
        <rFont val="Calibri"/>
        <family val="2"/>
        <scheme val="minor"/>
      </rPr>
      <t>1 pt)</t>
    </r>
    <r>
      <rPr>
        <sz val="10"/>
        <color rgb="FF000000"/>
        <rFont val="Calibri"/>
        <family val="2"/>
        <scheme val="minor"/>
      </rPr>
      <t>. 
This leads to negative economic development effects (</t>
    </r>
    <r>
      <rPr>
        <b/>
        <sz val="10"/>
        <color rgb="FF000000"/>
        <rFont val="Calibri"/>
        <family val="2"/>
        <scheme val="minor"/>
      </rPr>
      <t>1 pt</t>
    </r>
    <r>
      <rPr>
        <sz val="10"/>
        <color rgb="FF000000"/>
        <rFont val="Calibri"/>
        <family val="2"/>
        <scheme val="minor"/>
      </rPr>
      <t>), such as the companies involved entering into price agreements (</t>
    </r>
    <r>
      <rPr>
        <b/>
        <sz val="10"/>
        <color rgb="FF000000"/>
        <rFont val="Calibri"/>
        <family val="2"/>
        <scheme val="minor"/>
      </rPr>
      <t>1 pt)</t>
    </r>
    <r>
      <rPr>
        <sz val="10"/>
        <color rgb="FF000000"/>
        <rFont val="Calibri"/>
        <family val="2"/>
        <scheme val="minor"/>
      </rPr>
      <t>, i.e. they agree to only sell certain products at a fixed price (</t>
    </r>
    <r>
      <rPr>
        <b/>
        <sz val="10"/>
        <color rgb="FF000000"/>
        <rFont val="Calibri"/>
        <family val="2"/>
        <scheme val="minor"/>
      </rPr>
      <t>1 pt</t>
    </r>
    <r>
      <rPr>
        <sz val="10"/>
        <color rgb="FF000000"/>
        <rFont val="Calibri"/>
        <family val="2"/>
        <scheme val="minor"/>
      </rPr>
      <t>), in order to prevent price wars (</t>
    </r>
    <r>
      <rPr>
        <b/>
        <sz val="10"/>
        <color rgb="FF000000"/>
        <rFont val="Calibri"/>
        <family val="2"/>
        <scheme val="minor"/>
      </rPr>
      <t>1 pt</t>
    </r>
    <r>
      <rPr>
        <sz val="10"/>
        <color rgb="FF000000"/>
        <rFont val="Calibri"/>
        <family val="2"/>
        <scheme val="minor"/>
      </rPr>
      <t>) and low prices (</t>
    </r>
    <r>
      <rPr>
        <b/>
        <sz val="10"/>
        <color rgb="FF000000"/>
        <rFont val="Calibri"/>
        <family val="2"/>
        <scheme val="minor"/>
      </rPr>
      <t>1 pt</t>
    </r>
    <r>
      <rPr>
        <sz val="10"/>
        <color rgb="FF000000"/>
        <rFont val="Calibri"/>
        <family val="2"/>
        <scheme val="minor"/>
      </rPr>
      <t>); the companies agree certain production figures (</t>
    </r>
    <r>
      <rPr>
        <b/>
        <sz val="10"/>
        <color rgb="FF000000"/>
        <rFont val="Calibri"/>
        <family val="2"/>
        <scheme val="minor"/>
      </rPr>
      <t>1 pt</t>
    </r>
    <r>
      <rPr>
        <sz val="10"/>
        <color rgb="FF000000"/>
        <rFont val="Calibri"/>
        <family val="2"/>
        <scheme val="minor"/>
      </rPr>
      <t>), as a means of artificially reducing the number of manufactured goods (</t>
    </r>
    <r>
      <rPr>
        <b/>
        <sz val="10"/>
        <color rgb="FF000000"/>
        <rFont val="Calibri"/>
        <family val="2"/>
        <scheme val="minor"/>
      </rPr>
      <t>1 pt</t>
    </r>
    <r>
      <rPr>
        <sz val="10"/>
        <color rgb="FF000000"/>
        <rFont val="Calibri"/>
        <family val="2"/>
        <scheme val="minor"/>
      </rPr>
      <t>) or avoiding overproduction (</t>
    </r>
    <r>
      <rPr>
        <b/>
        <sz val="10"/>
        <color rgb="FF000000"/>
        <rFont val="Calibri"/>
        <family val="2"/>
        <scheme val="minor"/>
      </rPr>
      <t>1 pt</t>
    </r>
    <r>
      <rPr>
        <sz val="10"/>
        <color rgb="FF000000"/>
        <rFont val="Calibri"/>
        <family val="2"/>
        <scheme val="minor"/>
      </rPr>
      <t>); the companies involved divide the market into individual regions and dominate them (</t>
    </r>
    <r>
      <rPr>
        <b/>
        <sz val="10"/>
        <color rgb="FF000000"/>
        <rFont val="Calibri"/>
        <family val="2"/>
        <scheme val="minor"/>
      </rPr>
      <t>1 pt</t>
    </r>
    <r>
      <rPr>
        <sz val="10"/>
        <color rgb="FF000000"/>
        <rFont val="Calibri"/>
        <family val="2"/>
        <scheme val="minor"/>
      </rPr>
      <t>), with the result that competitors only have a small chance of acquiring business in these areas (</t>
    </r>
    <r>
      <rPr>
        <b/>
        <sz val="10"/>
        <color rgb="FF000000"/>
        <rFont val="Calibri"/>
        <family val="2"/>
        <scheme val="minor"/>
      </rPr>
      <t>1 pt</t>
    </r>
    <r>
      <rPr>
        <sz val="10"/>
        <color rgb="FF000000"/>
        <rFont val="Calibri"/>
        <family val="2"/>
        <scheme val="minor"/>
      </rPr>
      <t>).
The Cartel Office and the Act Against Restraints on Competition therefore control (</t>
    </r>
    <r>
      <rPr>
        <b/>
        <sz val="10"/>
        <color rgb="FF000000"/>
        <rFont val="Calibri"/>
        <family val="2"/>
        <scheme val="minor"/>
      </rPr>
      <t>1 pt</t>
    </r>
    <r>
      <rPr>
        <sz val="10"/>
        <color rgb="FF000000"/>
        <rFont val="Calibri"/>
        <family val="2"/>
        <scheme val="minor"/>
      </rPr>
      <t>) or describe (</t>
    </r>
    <r>
      <rPr>
        <b/>
        <sz val="10"/>
        <color rgb="FF000000"/>
        <rFont val="Calibri"/>
        <family val="2"/>
        <scheme val="minor"/>
      </rPr>
      <t>1 pt</t>
    </r>
    <r>
      <rPr>
        <sz val="10"/>
        <color rgb="FF000000"/>
        <rFont val="Calibri"/>
        <family val="2"/>
        <scheme val="minor"/>
      </rPr>
      <t>) which mergers and cartels (</t>
    </r>
    <r>
      <rPr>
        <b/>
        <sz val="10"/>
        <color rgb="FF000000"/>
        <rFont val="Calibri"/>
        <family val="2"/>
        <scheme val="minor"/>
      </rPr>
      <t>1 pt</t>
    </r>
    <r>
      <rPr>
        <sz val="10"/>
        <color rgb="FF000000"/>
        <rFont val="Calibri"/>
        <family val="2"/>
        <scheme val="minor"/>
      </rPr>
      <t>) are permitted and impose penalties where necessary (</t>
    </r>
    <r>
      <rPr>
        <b/>
        <sz val="10"/>
        <color rgb="FF000000"/>
        <rFont val="Calibri"/>
        <family val="2"/>
        <scheme val="minor"/>
      </rPr>
      <t>1 pt</t>
    </r>
    <r>
      <rPr>
        <sz val="10"/>
        <color rgb="FF000000"/>
        <rFont val="Calibri"/>
        <family val="2"/>
        <scheme val="minor"/>
      </rPr>
      <t>).  For example, oil companies, beer suppliers, etc. like to form oligopolies (</t>
    </r>
    <r>
      <rPr>
        <b/>
        <sz val="10"/>
        <color rgb="FF000000"/>
        <rFont val="Calibri"/>
        <family val="2"/>
        <scheme val="minor"/>
      </rPr>
      <t>1 pt</t>
    </r>
    <r>
      <rPr>
        <sz val="10"/>
        <color rgb="FF000000"/>
        <rFont val="Calibri"/>
        <family val="2"/>
        <scheme val="minor"/>
      </rPr>
      <t>) or strive to achieve monopolies (</t>
    </r>
    <r>
      <rPr>
        <b/>
        <sz val="10"/>
        <color rgb="FF000000"/>
        <rFont val="Calibri"/>
        <family val="2"/>
        <scheme val="minor"/>
      </rPr>
      <t>1 pt</t>
    </r>
    <r>
      <rPr>
        <sz val="10"/>
        <color rgb="FF000000"/>
        <rFont val="Calibri"/>
        <family val="2"/>
        <scheme val="minor"/>
      </rPr>
      <t xml:space="preserve">). 
Example of a beer cartel: price agreement between several breweries --&gt; price increases --&gt; increase in costs for consumers; Cartel Office imposes fines </t>
    </r>
  </si>
  <si>
    <r>
      <t>Describe the TTW processes involved in disposal (</t>
    </r>
    <r>
      <rPr>
        <b/>
        <sz val="10"/>
        <color theme="1"/>
        <rFont val="Calibri"/>
        <family val="2"/>
        <scheme val="minor"/>
      </rPr>
      <t>2 pts each, max. 6 pts</t>
    </r>
    <r>
      <rPr>
        <sz val="10"/>
        <color theme="1"/>
        <rFont val="Calibri"/>
        <family val="2"/>
        <scheme val="minor"/>
      </rPr>
      <t>):
- transport: means of transport to be used (continuous/discontinuous); direct transport or pooling --&gt; e.g. direct transport to disposal point or pooling of transport 
- storage: determination of the storage facility, allocation of storage areas (e.g. separate or common zones), and construction type (outdoor storage areas, closed storage, dangerous goods storage, etc.).  --&gt; storage for reuse/recovery; disposal
- transshipment: use of transshipment materials (continuous or discontinuous use) and transshipment organization</t>
    </r>
  </si>
  <si>
    <r>
      <rPr>
        <sz val="10"/>
        <color theme="1"/>
        <rFont val="Calibri"/>
        <family val="2"/>
        <scheme val="minor"/>
      </rPr>
      <t>From raw material extraction (</t>
    </r>
    <r>
      <rPr>
        <b/>
        <sz val="10"/>
        <color rgb="FF000000"/>
        <rFont val="Calibri"/>
        <family val="2"/>
        <scheme val="minor"/>
      </rPr>
      <t>1 pt</t>
    </r>
    <r>
      <rPr>
        <sz val="10"/>
        <color rgb="FF000000"/>
        <rFont val="Calibri"/>
        <family val="2"/>
        <scheme val="minor"/>
      </rPr>
      <t>) (cotton) and production to various finishing stages (sewing facility, T-shirt production) (</t>
    </r>
    <r>
      <rPr>
        <b/>
        <sz val="10"/>
        <color rgb="FF000000"/>
        <rFont val="Calibri"/>
        <family val="2"/>
        <scheme val="minor"/>
      </rPr>
      <t>1 pt</t>
    </r>
    <r>
      <rPr>
        <sz val="10"/>
        <color rgb="FF000000"/>
        <rFont val="Calibri"/>
        <family val="2"/>
        <scheme val="minor"/>
      </rPr>
      <t>) through to delivery to the end consumer (retail; purchase of the T-shirt) (</t>
    </r>
    <r>
      <rPr>
        <b/>
        <sz val="10"/>
        <color rgb="FF000000"/>
        <rFont val="Calibri"/>
        <family val="2"/>
        <scheme val="minor"/>
      </rPr>
      <t>1 pt</t>
    </r>
    <r>
      <rPr>
        <sz val="10"/>
        <color rgb="FF000000"/>
        <rFont val="Calibri"/>
        <family val="2"/>
        <scheme val="minor"/>
      </rPr>
      <t>); material flow (progress of the goods from supplier to end customer; to the next stage --&gt; forward/downstream (</t>
    </r>
    <r>
      <rPr>
        <b/>
        <sz val="10"/>
        <color rgb="FF000000"/>
        <rFont val="Calibri"/>
        <family val="2"/>
        <scheme val="minor"/>
      </rPr>
      <t>1 pt</t>
    </r>
    <r>
      <rPr>
        <sz val="10"/>
        <color rgb="FF000000"/>
        <rFont val="Calibri"/>
        <family val="2"/>
        <scheme val="minor"/>
      </rPr>
      <t>); exchange of relevant data (demand queries, delivery statuses, upcoming process disruptions or sales figures) between all participating stages --&gt; forward and backward or upstream and downstream (</t>
    </r>
    <r>
      <rPr>
        <b/>
        <sz val="10"/>
        <color rgb="FF000000"/>
        <rFont val="Calibri"/>
        <family val="2"/>
        <scheme val="minor"/>
      </rPr>
      <t>1 pt</t>
    </r>
    <r>
      <rPr>
        <sz val="10"/>
        <color rgb="FF000000"/>
        <rFont val="Calibri"/>
        <family val="2"/>
        <scheme val="minor"/>
      </rPr>
      <t>); cash flow (credit terms; payment schedules) between the individual stages, backward/upstream (</t>
    </r>
    <r>
      <rPr>
        <b/>
        <sz val="10"/>
        <color rgb="FF000000"/>
        <rFont val="Calibri"/>
        <family val="2"/>
        <scheme val="minor"/>
      </rPr>
      <t>1 pt</t>
    </r>
    <r>
      <rPr>
        <sz val="10"/>
        <color rgb="FF000000"/>
        <rFont val="Calibri"/>
        <family val="2"/>
        <scheme val="minor"/>
      </rPr>
      <t xml:space="preserve">) </t>
    </r>
  </si>
  <si>
    <r>
      <t>(1) Temporal aspect: strategic = long-term (</t>
    </r>
    <r>
      <rPr>
        <b/>
        <sz val="10"/>
        <color theme="1"/>
        <rFont val="Calibri"/>
        <family val="2"/>
        <scheme val="minor"/>
      </rPr>
      <t>1 pt</t>
    </r>
    <r>
      <rPr>
        <sz val="10"/>
        <color theme="1"/>
        <rFont val="Calibri"/>
        <family val="2"/>
        <scheme val="minor"/>
      </rPr>
      <t>); operational = short-term (</t>
    </r>
    <r>
      <rPr>
        <b/>
        <sz val="10"/>
        <color theme="1"/>
        <rFont val="Calibri"/>
        <family val="2"/>
        <scheme val="minor"/>
      </rPr>
      <t>1 pt</t>
    </r>
    <r>
      <rPr>
        <sz val="10"/>
        <color theme="1"/>
        <rFont val="Calibri"/>
        <family val="2"/>
        <scheme val="minor"/>
      </rPr>
      <t>)
(2) Goals: strategic = ensuring corporate goals in the medium and long term (</t>
    </r>
    <r>
      <rPr>
        <b/>
        <sz val="10"/>
        <color theme="1"/>
        <rFont val="Calibri"/>
        <family val="2"/>
        <scheme val="minor"/>
      </rPr>
      <t>0.5 pts</t>
    </r>
    <r>
      <rPr>
        <sz val="10"/>
        <color theme="1"/>
        <rFont val="Calibri"/>
        <family val="2"/>
        <scheme val="minor"/>
      </rPr>
      <t>); operational: smooth physical handling of the logistical process (</t>
    </r>
    <r>
      <rPr>
        <b/>
        <sz val="10"/>
        <color theme="1"/>
        <rFont val="Calibri"/>
        <family val="2"/>
        <scheme val="minor"/>
      </rPr>
      <t>0.5 pts</t>
    </r>
    <r>
      <rPr>
        <sz val="10"/>
        <color theme="1"/>
        <rFont val="Calibri"/>
        <family val="2"/>
        <scheme val="minor"/>
      </rPr>
      <t>)
(3) Task differentiation: strategic = strategic orientation, e.g. implement risk management (</t>
    </r>
    <r>
      <rPr>
        <b/>
        <sz val="10"/>
        <color theme="1"/>
        <rFont val="Calibri"/>
        <family val="2"/>
        <scheme val="minor"/>
      </rPr>
      <t>0.5 pts</t>
    </r>
    <r>
      <rPr>
        <sz val="10"/>
        <color theme="1"/>
        <rFont val="Calibri"/>
        <family val="2"/>
        <scheme val="minor"/>
      </rPr>
      <t>); operational = specific measures for avoiding a specific risk (0.5 pts)
(4) Planning horizon: strategic = long-term expansion of the vehicle fleet (</t>
    </r>
    <r>
      <rPr>
        <b/>
        <sz val="10"/>
        <color theme="1"/>
        <rFont val="Calibri"/>
        <family val="2"/>
        <scheme val="minor"/>
      </rPr>
      <t>0.5 pts</t>
    </r>
    <r>
      <rPr>
        <sz val="10"/>
        <color theme="1"/>
        <rFont val="Calibri"/>
        <family val="2"/>
        <scheme val="minor"/>
      </rPr>
      <t>); operational = use of a truck for the next month (</t>
    </r>
    <r>
      <rPr>
        <b/>
        <sz val="10"/>
        <color theme="1"/>
        <rFont val="Calibri"/>
        <family val="2"/>
        <scheme val="minor"/>
      </rPr>
      <t>0.5 pts</t>
    </r>
    <r>
      <rPr>
        <sz val="10"/>
        <color theme="1"/>
        <rFont val="Calibri"/>
        <family val="2"/>
        <scheme val="minor"/>
      </rPr>
      <t>)
(5) Focus: strategic = ensure sustainability of future successes  (</t>
    </r>
    <r>
      <rPr>
        <b/>
        <sz val="10"/>
        <color theme="1"/>
        <rFont val="Calibri"/>
        <family val="2"/>
        <scheme val="minor"/>
      </rPr>
      <t>0.5 pts</t>
    </r>
    <r>
      <rPr>
        <sz val="10"/>
        <color theme="1"/>
        <rFont val="Calibri"/>
        <family val="2"/>
        <scheme val="minor"/>
      </rPr>
      <t>); operational = efficient implementation of the strategy and ensuring short-term successes  (</t>
    </r>
    <r>
      <rPr>
        <b/>
        <sz val="10"/>
        <color theme="1"/>
        <rFont val="Calibri"/>
        <family val="2"/>
        <scheme val="minor"/>
      </rPr>
      <t>0.5 pts</t>
    </r>
    <r>
      <rPr>
        <sz val="10"/>
        <color theme="1"/>
        <rFont val="Calibri"/>
        <family val="2"/>
        <scheme val="minor"/>
      </rPr>
      <t>)</t>
    </r>
  </si>
  <si>
    <t>End user acceptance.</t>
  </si>
  <si>
    <r>
      <rPr>
        <b/>
        <sz val="10"/>
        <color theme="1"/>
        <rFont val="Calibri"/>
        <family val="2"/>
        <scheme val="minor"/>
      </rPr>
      <t>(1 pt per process step named, max. 6 pts)</t>
    </r>
    <r>
      <rPr>
        <sz val="10"/>
        <color theme="1"/>
        <rFont val="Calibri"/>
        <family val="2"/>
        <scheme val="minor"/>
      </rPr>
      <t xml:space="preserve">
The implementation and operation of a CPFR business model is divided into a total of nine process steps: 
(Phase 1) Planning:
(Process step 1: Create a basic framework agreement between all parties involved and process step 2: Development of a joint business plan for better orientation), 
(Phase 2) Forecast (process steps 3 to 8; 3: Preparation of the demand forecast for better planning ability, 4: Identification of deviations to enable a timely response, 5: Updating of the demand forecast, to avoid incorrect orders, 6: Preparation of the demand forecast, 7: Identification of deviations, 8: Updating of the demand forecast) and (Phase 3) process step </t>
    </r>
    <r>
      <rPr>
        <sz val="10"/>
        <color rgb="FFFF0000"/>
        <rFont val="Calibri"/>
        <family val="2"/>
        <scheme val="minor"/>
      </rPr>
      <t xml:space="preserve">9: Replenishment of goods. </t>
    </r>
  </si>
  <si>
    <r>
      <t>The classic balanced scorecard describes four basic perspectives (</t>
    </r>
    <r>
      <rPr>
        <b/>
        <sz val="10"/>
        <color theme="1"/>
        <rFont val="Calibri"/>
        <family val="2"/>
        <scheme val="minor"/>
      </rPr>
      <t>4 perspectives x 3 pts, max. 12 pts</t>
    </r>
    <r>
      <rPr>
        <sz val="10"/>
        <color theme="1"/>
        <rFont val="Calibri"/>
        <family val="2"/>
        <scheme val="minor"/>
      </rPr>
      <t xml:space="preserve">): 
(1) Financial perspective: Includes classic financial goals and key figures, particularly for shareholders, examples include: rate of return, profit, turnover.
(2) Customer perspective: Includes goals and key figures, which reflect customer opinions and attitudes toward the company; examples include: customer satisfaction, resale rate, recommendations, customer complaints.
(3) Internal process perspective: The goals and key figures of the process perspectives describe how well or poorly internal processes are running in time, quality or cost terms; examples include: throughput times, rework rate, logistics costs.
(4) Learning and development perspective: This perspective includes goals and key figures that show the extent to which the company is geared toward future developments or how its employees and their commitment are affected; examples include: product innovations, employee satisfaction, corporate image.
Across the BSC chain, </t>
    </r>
    <r>
      <rPr>
        <b/>
        <sz val="10"/>
        <color theme="1"/>
        <rFont val="Calibri"/>
        <family val="2"/>
        <scheme val="minor"/>
      </rPr>
      <t>6 pts</t>
    </r>
    <r>
      <rPr>
        <sz val="10"/>
        <color theme="1"/>
        <rFont val="Calibri"/>
        <family val="2"/>
        <scheme val="minor"/>
      </rPr>
      <t xml:space="preserve">:
The supplier perspective is now taken into account as the fifth dimension </t>
    </r>
    <r>
      <rPr>
        <b/>
        <sz val="10"/>
        <color theme="1"/>
        <rFont val="Calibri"/>
        <family val="2"/>
        <scheme val="minor"/>
      </rPr>
      <t>(1 pt).</t>
    </r>
    <r>
      <rPr>
        <sz val="10"/>
        <color theme="1"/>
        <rFont val="Calibri"/>
        <family val="2"/>
        <scheme val="minor"/>
      </rPr>
      <t xml:space="preserve"> This is where the comprehensive services of the supply chain, from the service partner or supplier side, are recorded </t>
    </r>
    <r>
      <rPr>
        <b/>
        <sz val="10"/>
        <color theme="1"/>
        <rFont val="Calibri"/>
        <family val="2"/>
        <scheme val="minor"/>
      </rPr>
      <t>(1 pt)</t>
    </r>
    <r>
      <rPr>
        <sz val="10"/>
        <color theme="1"/>
        <rFont val="Calibri"/>
        <family val="2"/>
        <scheme val="minor"/>
      </rPr>
      <t xml:space="preserve">. The sixth dimension relates to the structural dimension </t>
    </r>
    <r>
      <rPr>
        <b/>
        <sz val="10"/>
        <color theme="1"/>
        <rFont val="Calibri"/>
        <family val="2"/>
        <scheme val="minor"/>
      </rPr>
      <t>(1 pt)</t>
    </r>
    <r>
      <rPr>
        <sz val="10"/>
        <color theme="1"/>
        <rFont val="Calibri"/>
        <family val="2"/>
        <scheme val="minor"/>
      </rPr>
      <t xml:space="preserve">, which captures and evaluates the requirements governing network technology and the integration of supply chain partners </t>
    </r>
    <r>
      <rPr>
        <b/>
        <sz val="10"/>
        <color theme="1"/>
        <rFont val="Calibri"/>
        <family val="2"/>
        <scheme val="minor"/>
      </rPr>
      <t>(1 pt).</t>
    </r>
    <r>
      <rPr>
        <sz val="10"/>
        <color theme="1"/>
        <rFont val="Calibri"/>
        <family val="2"/>
        <scheme val="minor"/>
      </rPr>
      <t xml:space="preserve">
-&gt; perspectives, goals, and key figures in a balanced, complementary relationship between the perspectives </t>
    </r>
    <r>
      <rPr>
        <b/>
        <sz val="10"/>
        <color theme="1"/>
        <rFont val="Calibri"/>
        <family val="2"/>
        <scheme val="minor"/>
      </rPr>
      <t xml:space="preserve"> (1 pt)</t>
    </r>
    <r>
      <rPr>
        <sz val="10"/>
        <color theme="1"/>
        <rFont val="Calibri"/>
        <family val="2"/>
        <scheme val="minor"/>
      </rPr>
      <t xml:space="preserve">; goals, and key figures, as well as between quantitative and qualitative aspects </t>
    </r>
    <r>
      <rPr>
        <b/>
        <sz val="10"/>
        <color theme="1"/>
        <rFont val="Calibri"/>
        <family val="2"/>
        <scheme val="minor"/>
      </rPr>
      <t>(1 pt)</t>
    </r>
    <r>
      <rPr>
        <sz val="10"/>
        <color theme="1"/>
        <rFont val="Calibri"/>
        <family val="2"/>
        <scheme val="minor"/>
      </rPr>
      <t>; possible addition of other perspectives to chains chosen personally. Goals are effective across companies, potentially leading to conflicting goals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</si>
</sst>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color rgb="FF0070C0"/>
      <name val="Calibri"/>
      <family val="2"/>
      <scheme val="minor"/>
    </font>
    <font>
      <sz val="10"/>
      <name val="Calibri"/>
      <family val="2"/>
      <scheme val="minor"/>
    </font>
    <font>
      <sz val="10"/>
      <color rgb="FF000000"/>
      <name val="Calibri"/>
    </font>
    <font>
      <sz val="10"/>
      <color rgb="FFFF0000"/>
      <name val="Calibri"/>
    </font>
    <font>
      <sz val="10"/>
      <color rgb="FFFF0000"/>
      <name val="Calibri"/>
      <family val="2"/>
      <scheme val="minor"/>
    </font>
    <font>
      <sz val="10"/>
      <color rgb="FF7030A0"/>
      <name val="Calibri"/>
      <family val="2"/>
      <scheme val="minor"/>
    </font>
    <font>
      <sz val="10"/>
      <color rgb="FF000000"/>
      <name val="Calibri"/>
      <family val="2"/>
    </font>
    <font>
      <sz val="10"/>
      <name val="Calibri"/>
      <family val="2"/>
    </font>
    <font>
      <b/>
      <sz val="10"/>
      <color rgb="FF000000"/>
      <name val="Calibri"/>
      <family val="2"/>
    </font>
    <font>
      <b/>
      <sz val="10"/>
      <color rgb="FF000000"/>
      <name val="Calibri"/>
      <family val="2"/>
      <scheme val="minor"/>
    </font>
    <font>
      <sz val="10"/>
      <color rgb="FF000000"/>
      <name val="Calibri"/>
      <family val="2"/>
      <scheme val="minor"/>
    </font>
    <font>
      <b/>
      <sz val="10"/>
      <color rgb="FFFF0000"/>
      <name val="Calibri"/>
      <family val="2"/>
      <scheme val="minor"/>
    </font>
  </fonts>
  <fills count="12">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theme="0" tint="-0.499984740745262"/>
        <bgColor indexed="64"/>
      </patternFill>
    </fill>
    <fill>
      <patternFill patternType="solid">
        <fgColor theme="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9" tint="0.59999389629810485"/>
        <bgColor indexed="64"/>
      </patternFill>
    </fill>
    <fill>
      <patternFill patternType="solid">
        <fgColor theme="9" tint="0.39997558519241921"/>
        <bgColor indexed="64"/>
      </patternFill>
    </fill>
  </fills>
  <borders count="7">
    <border>
      <left/>
      <right/>
      <top/>
      <bottom/>
      <diagonal/>
    </border>
    <border>
      <left/>
      <right/>
      <top/>
      <bottom style="thin">
        <color indexed="64"/>
      </bottom>
      <diagonal/>
    </border>
    <border>
      <left/>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76">
    <xf numFmtId="0" fontId="0" fillId="0" borderId="0" xfId="0"/>
    <xf numFmtId="0" fontId="1" fillId="0" borderId="0" xfId="0" applyFont="1"/>
    <xf numFmtId="0" fontId="1" fillId="0" borderId="1" xfId="0" applyFont="1" applyBorder="1"/>
    <xf numFmtId="0" fontId="1" fillId="0" borderId="2" xfId="0" applyFont="1" applyBorder="1"/>
    <xf numFmtId="0" fontId="3" fillId="0" borderId="0" xfId="0" applyFont="1" applyAlignment="1">
      <alignment wrapText="1"/>
    </xf>
    <xf numFmtId="0" fontId="2" fillId="0" borderId="0" xfId="0" applyFont="1" applyAlignment="1">
      <alignment horizontal="right"/>
    </xf>
    <xf numFmtId="0" fontId="1" fillId="0" borderId="0" xfId="0" applyFont="1" applyAlignment="1">
      <alignment horizontal="right"/>
    </xf>
    <xf numFmtId="0" fontId="1" fillId="0" borderId="1" xfId="0" applyFont="1" applyBorder="1" applyAlignment="1">
      <alignment horizontal="right"/>
    </xf>
    <xf numFmtId="0" fontId="2" fillId="0" borderId="3" xfId="0" applyFont="1" applyBorder="1"/>
    <xf numFmtId="0" fontId="2" fillId="0" borderId="3" xfId="0" applyFont="1" applyBorder="1" applyAlignment="1">
      <alignment horizontal="right"/>
    </xf>
    <xf numFmtId="0" fontId="1" fillId="0" borderId="2" xfId="0" applyFont="1" applyBorder="1" applyAlignment="1">
      <alignment horizontal="right"/>
    </xf>
    <xf numFmtId="0" fontId="0" fillId="0" borderId="0" xfId="0" applyAlignment="1">
      <alignment vertical="top" wrapText="1"/>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4" xfId="0" applyFont="1" applyBorder="1" applyAlignment="1">
      <alignment vertical="top" wrapText="1"/>
    </xf>
    <xf numFmtId="0" fontId="1" fillId="0" borderId="4" xfId="0" applyFont="1" applyBorder="1" applyAlignment="1" applyProtection="1">
      <alignment vertical="top" wrapText="1"/>
      <protection locked="0"/>
    </xf>
    <xf numFmtId="0" fontId="1" fillId="0" borderId="4" xfId="0" applyFont="1" applyBorder="1" applyAlignment="1">
      <alignment horizontal="center" vertical="top" wrapText="1"/>
    </xf>
    <xf numFmtId="0" fontId="1" fillId="0" borderId="4" xfId="0" applyFont="1" applyBorder="1" applyAlignment="1" applyProtection="1">
      <alignment horizontal="center" vertical="top" wrapText="1"/>
      <protection locked="0"/>
    </xf>
    <xf numFmtId="0" fontId="0" fillId="2" borderId="5" xfId="0" applyFill="1" applyBorder="1" applyAlignment="1">
      <alignment horizontal="center" wrapText="1"/>
    </xf>
    <xf numFmtId="0" fontId="0" fillId="0" borderId="0" xfId="0" applyAlignment="1">
      <alignment horizontal="center"/>
    </xf>
    <xf numFmtId="0" fontId="0" fillId="2" borderId="6"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5" fillId="0" borderId="0" xfId="0" applyFont="1"/>
    <xf numFmtId="49" fontId="1" fillId="0" borderId="4" xfId="0" applyNumberFormat="1" applyFont="1" applyBorder="1" applyAlignment="1" applyProtection="1">
      <alignment horizontal="center" vertical="top" wrapText="1"/>
      <protection locked="0"/>
    </xf>
    <xf numFmtId="49" fontId="1" fillId="0" borderId="4" xfId="0" applyNumberFormat="1" applyFont="1" applyBorder="1" applyAlignment="1">
      <alignment horizontal="center" vertical="top" wrapText="1"/>
    </xf>
    <xf numFmtId="49" fontId="0" fillId="0" borderId="0" xfId="0" applyNumberFormat="1" applyAlignment="1">
      <alignment horizontal="center" vertical="top" wrapText="1"/>
    </xf>
    <xf numFmtId="1" fontId="1" fillId="0" borderId="4" xfId="0" applyNumberFormat="1" applyFont="1" applyBorder="1" applyAlignment="1" applyProtection="1">
      <alignment horizontal="center" vertical="top" wrapText="1"/>
      <protection locked="0"/>
    </xf>
    <xf numFmtId="1" fontId="0" fillId="0" borderId="0" xfId="0" applyNumberFormat="1" applyAlignment="1">
      <alignment horizontal="center" vertical="top" wrapText="1"/>
    </xf>
    <xf numFmtId="0" fontId="3" fillId="5" borderId="0" xfId="0" applyFont="1" applyFill="1"/>
    <xf numFmtId="0" fontId="3" fillId="5" borderId="0" xfId="0" applyFont="1" applyFill="1" applyAlignment="1">
      <alignment wrapText="1"/>
    </xf>
    <xf numFmtId="0" fontId="3" fillId="5" borderId="3" xfId="0" applyFont="1" applyFill="1" applyBorder="1"/>
    <xf numFmtId="0" fontId="3" fillId="5" borderId="3" xfId="0" applyFont="1" applyFill="1" applyBorder="1" applyAlignment="1">
      <alignment horizontal="right"/>
    </xf>
    <xf numFmtId="0" fontId="2" fillId="6" borderId="0" xfId="0" applyFont="1" applyFill="1" applyAlignment="1" applyProtection="1">
      <alignment horizontal="right"/>
      <protection locked="0"/>
    </xf>
    <xf numFmtId="0" fontId="0" fillId="7" borderId="5" xfId="0" applyFill="1" applyBorder="1" applyAlignment="1">
      <alignment horizontal="center" wrapText="1"/>
    </xf>
    <xf numFmtId="0" fontId="0" fillId="7" borderId="0" xfId="0" applyFill="1" applyAlignment="1">
      <alignment horizontal="center"/>
    </xf>
    <xf numFmtId="1" fontId="8" fillId="0" borderId="4" xfId="0" applyNumberFormat="1" applyFont="1" applyBorder="1" applyAlignment="1" applyProtection="1">
      <alignment horizontal="center" vertical="top" wrapText="1"/>
      <protection locked="0"/>
    </xf>
    <xf numFmtId="1" fontId="1" fillId="8" borderId="4" xfId="0" applyNumberFormat="1" applyFont="1" applyFill="1" applyBorder="1" applyAlignment="1" applyProtection="1">
      <alignment horizontal="center" vertical="top" wrapText="1"/>
      <protection locked="0"/>
    </xf>
    <xf numFmtId="49" fontId="1" fillId="8" borderId="4" xfId="0" applyNumberFormat="1" applyFont="1" applyFill="1" applyBorder="1" applyAlignment="1" applyProtection="1">
      <alignment horizontal="center" vertical="top" wrapText="1"/>
      <protection locked="0"/>
    </xf>
    <xf numFmtId="0" fontId="1" fillId="8" borderId="4" xfId="0" applyFont="1" applyFill="1" applyBorder="1" applyAlignment="1" applyProtection="1">
      <alignment horizontal="center" vertical="top" wrapText="1"/>
      <protection locked="0"/>
    </xf>
    <xf numFmtId="0" fontId="1" fillId="8" borderId="4" xfId="0" applyFont="1" applyFill="1" applyBorder="1" applyAlignment="1">
      <alignment horizontal="center" vertical="top" wrapText="1"/>
    </xf>
    <xf numFmtId="0" fontId="1" fillId="8" borderId="4" xfId="0" applyFont="1" applyFill="1" applyBorder="1" applyAlignment="1" applyProtection="1">
      <alignment vertical="top" wrapText="1"/>
      <protection locked="0"/>
    </xf>
    <xf numFmtId="0" fontId="1" fillId="8" borderId="4" xfId="0" applyFont="1" applyFill="1" applyBorder="1" applyAlignment="1">
      <alignment vertical="top" wrapText="1"/>
    </xf>
    <xf numFmtId="0" fontId="1" fillId="8" borderId="0" xfId="0" applyFont="1" applyFill="1"/>
    <xf numFmtId="1" fontId="1" fillId="0" borderId="0" xfId="0" applyNumberFormat="1" applyFont="1" applyAlignment="1" applyProtection="1">
      <alignment horizontal="center" vertical="top" wrapText="1"/>
      <protection locked="0"/>
    </xf>
    <xf numFmtId="49" fontId="1" fillId="0" borderId="0" xfId="0" applyNumberFormat="1" applyFont="1" applyAlignment="1" applyProtection="1">
      <alignment horizontal="center" vertical="top" wrapText="1"/>
      <protection locked="0"/>
    </xf>
    <xf numFmtId="0" fontId="1" fillId="0" borderId="0" xfId="0" applyFont="1" applyAlignment="1" applyProtection="1">
      <alignment horizontal="center" vertical="top" wrapText="1"/>
      <protection locked="0"/>
    </xf>
    <xf numFmtId="0" fontId="1" fillId="0" borderId="0" xfId="0" applyFont="1" applyAlignment="1">
      <alignment horizontal="center" vertical="top" wrapText="1"/>
    </xf>
    <xf numFmtId="0" fontId="1" fillId="0" borderId="0" xfId="0" applyFont="1" applyAlignment="1" applyProtection="1">
      <alignment vertical="top" wrapText="1"/>
      <protection locked="0"/>
    </xf>
    <xf numFmtId="0" fontId="1" fillId="0" borderId="0" xfId="0" applyFont="1" applyAlignment="1">
      <alignment vertical="top" wrapText="1"/>
    </xf>
    <xf numFmtId="0" fontId="6" fillId="2" borderId="4" xfId="0" applyFont="1" applyFill="1" applyBorder="1" applyAlignment="1">
      <alignment horizontal="center" vertical="top" wrapText="1"/>
    </xf>
    <xf numFmtId="49" fontId="6" fillId="2" borderId="4" xfId="0" applyNumberFormat="1" applyFont="1" applyFill="1" applyBorder="1" applyAlignment="1">
      <alignment horizontal="center" vertical="top" wrapText="1"/>
    </xf>
    <xf numFmtId="0" fontId="2" fillId="3" borderId="4" xfId="0" applyFont="1" applyFill="1" applyBorder="1" applyAlignment="1">
      <alignment vertical="top" wrapText="1"/>
    </xf>
    <xf numFmtId="0" fontId="3" fillId="4" borderId="4" xfId="0" applyFont="1" applyFill="1" applyBorder="1" applyAlignment="1">
      <alignment vertical="top" wrapText="1"/>
    </xf>
    <xf numFmtId="0" fontId="2" fillId="0" borderId="0" xfId="0" applyFont="1" applyAlignment="1">
      <alignment vertical="top"/>
    </xf>
    <xf numFmtId="0" fontId="8" fillId="0" borderId="4" xfId="0" applyFont="1" applyBorder="1" applyAlignment="1" applyProtection="1">
      <alignment horizontal="center" vertical="top" wrapText="1"/>
      <protection locked="0"/>
    </xf>
    <xf numFmtId="0" fontId="0" fillId="8" borderId="0" xfId="0" applyFill="1"/>
    <xf numFmtId="0" fontId="2" fillId="4" borderId="4" xfId="0" applyFont="1" applyFill="1" applyBorder="1" applyAlignment="1" applyProtection="1">
      <alignment vertical="top" wrapText="1"/>
      <protection locked="0"/>
    </xf>
    <xf numFmtId="0" fontId="4" fillId="0" borderId="0" xfId="0" applyFont="1" applyAlignment="1">
      <alignment vertical="top"/>
    </xf>
    <xf numFmtId="0" fontId="6" fillId="9" borderId="4" xfId="0" applyFont="1" applyFill="1" applyBorder="1" applyAlignment="1">
      <alignment vertical="top" wrapText="1"/>
    </xf>
    <xf numFmtId="0" fontId="2" fillId="4" borderId="4" xfId="0" applyFont="1" applyFill="1" applyBorder="1" applyAlignment="1" applyProtection="1">
      <alignment horizontal="center" vertical="top" wrapText="1"/>
      <protection locked="0"/>
    </xf>
    <xf numFmtId="0" fontId="2" fillId="9" borderId="4" xfId="0" applyFont="1" applyFill="1" applyBorder="1" applyAlignment="1">
      <alignment vertical="top" wrapText="1"/>
    </xf>
    <xf numFmtId="0" fontId="8" fillId="0" borderId="4" xfId="0" applyFont="1" applyBorder="1" applyAlignment="1">
      <alignment vertical="top" wrapText="1"/>
    </xf>
    <xf numFmtId="0" fontId="8" fillId="0" borderId="4" xfId="0" applyFont="1" applyBorder="1" applyAlignment="1" applyProtection="1">
      <alignment vertical="top" wrapText="1"/>
      <protection locked="0"/>
    </xf>
    <xf numFmtId="0" fontId="0" fillId="10" borderId="0" xfId="0" applyFill="1"/>
    <xf numFmtId="0" fontId="0" fillId="11" borderId="0" xfId="0" applyFill="1"/>
    <xf numFmtId="0" fontId="12" fillId="0" borderId="4" xfId="0" applyFont="1" applyBorder="1" applyAlignment="1">
      <alignment vertical="top" wrapText="1"/>
    </xf>
    <xf numFmtId="49" fontId="8" fillId="0" borderId="4" xfId="0" applyNumberFormat="1" applyFont="1" applyBorder="1" applyAlignment="1" applyProtection="1">
      <alignment horizontal="center" vertical="top" wrapText="1"/>
      <protection locked="0"/>
    </xf>
    <xf numFmtId="0" fontId="7" fillId="0" borderId="4" xfId="0" applyFont="1" applyBorder="1" applyAlignment="1">
      <alignment horizontal="center" vertical="top" wrapText="1"/>
    </xf>
    <xf numFmtId="0" fontId="7" fillId="0" borderId="4" xfId="0" applyFont="1" applyBorder="1" applyAlignment="1" applyProtection="1">
      <alignment vertical="top" wrapText="1"/>
      <protection locked="0"/>
    </xf>
    <xf numFmtId="0" fontId="13" fillId="0" borderId="4" xfId="0" applyFont="1" applyBorder="1" applyAlignment="1" applyProtection="1">
      <alignment vertical="top" wrapText="1"/>
      <protection locked="0"/>
    </xf>
    <xf numFmtId="0" fontId="14" fillId="0" borderId="4" xfId="0" applyFont="1" applyBorder="1" applyAlignment="1" applyProtection="1">
      <alignment vertical="top" wrapText="1"/>
      <protection locked="0"/>
    </xf>
    <xf numFmtId="0" fontId="12" fillId="0" borderId="4" xfId="0" applyFont="1" applyBorder="1" applyAlignment="1" applyProtection="1">
      <alignment vertical="top" wrapText="1"/>
      <protection locked="0"/>
    </xf>
    <xf numFmtId="0" fontId="11" fillId="0" borderId="4" xfId="0" applyFont="1" applyBorder="1" applyAlignment="1" applyProtection="1">
      <alignment vertical="top" wrapText="1"/>
      <protection locked="0"/>
    </xf>
    <xf numFmtId="0" fontId="17" fillId="0" borderId="4" xfId="0" applyFont="1" applyBorder="1" applyAlignment="1" applyProtection="1">
      <alignment vertical="top" wrapText="1"/>
      <protection locked="0"/>
    </xf>
  </cellXfs>
  <cellStyles count="1">
    <cellStyle name="Normal"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10</xdr:col>
      <xdr:colOff>83820</xdr:colOff>
      <xdr:row>1</xdr:row>
      <xdr:rowOff>144780</xdr:rowOff>
    </xdr:from>
    <xdr:to>
      <xdr:col>11</xdr:col>
      <xdr:colOff>1805940</xdr:colOff>
      <xdr:row>6</xdr:row>
      <xdr:rowOff>144780</xdr:rowOff>
    </xdr:to>
    <xdr:sp macro="" textlink="">
      <xdr:nvSpPr>
        <xdr:cNvPr id="2" name="Textfeld 1">
          <a:extLst>
            <a:ext uri="{FF2B5EF4-FFF2-40B4-BE49-F238E27FC236}">
              <a16:creationId xmlns:a16="http://schemas.microsoft.com/office/drawing/2014/main" id="{59A78219-011C-119C-51CF-B168431E522C}"/>
            </a:ext>
          </a:extLst>
        </xdr:cNvPr>
        <xdr:cNvSpPr txBox="1"/>
      </xdr:nvSpPr>
      <xdr:spPr>
        <a:xfrm>
          <a:off x="14066520" y="495300"/>
          <a:ext cx="3436620" cy="2628900"/>
        </a:xfrm>
        <a:prstGeom prst="rect">
          <a:avLst/>
        </a:prstGeom>
        <a:gradFill>
          <a:gsLst>
            <a:gs pos="0">
              <a:schemeClr val="accent2">
                <a:lumMod val="20000"/>
                <a:lumOff val="80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latin typeface="+mn-lt"/>
              <a:ea typeface="+mn-ea"/>
              <a:cs typeface="+mn-cs"/>
            </a:rPr>
            <a:t>To the translator:</a:t>
          </a:r>
        </a:p>
        <a:p>
          <a:r>
            <a:rPr lang="en-US" sz="1400" b="0">
              <a:solidFill>
                <a:schemeClr val="dk1"/>
              </a:solidFill>
              <a:latin typeface="+mn-lt"/>
              <a:ea typeface="+mn-ea"/>
              <a:cs typeface="+mn-cs"/>
            </a:rPr>
            <a:t>Please only translate the text of the questions and answer options (solutions</a:t>
          </a:r>
          <a:r>
            <a:rPr lang="en-US" sz="1400" b="0" baseline="0">
              <a:solidFill>
                <a:schemeClr val="dk1"/>
              </a:solidFill>
              <a:latin typeface="+mn-lt"/>
              <a:ea typeface="+mn-ea"/>
              <a:cs typeface="+mn-cs"/>
            </a:rPr>
            <a:t> for open answer). Please do not translate any of the headings or information about the questions (e.g., difficulty level, anything on the Übersicht sheet or the comments from reviewer or MV). Only the Multiple Choice and Offene Fragen sheets are relevant for translation.</a:t>
          </a:r>
        </a:p>
        <a:p>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44781\Documents\Translations%20by%20agency\ACL\2022-12-28%20GlobalSupplyTranslation%20exam\12997-global-supply-mwch01-e-vk-final-20221219.xlsx" TargetMode="External"/><Relationship Id="rId1" Type="http://schemas.openxmlformats.org/officeDocument/2006/relationships/externalLinkPath" Target="12997-global-supply-mwch01-e-vk-final-202212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Übersicht"/>
      <sheetName val="Multiple Choice"/>
      <sheetName val="Offene Fragen"/>
      <sheetName val="Tabelle2"/>
    </sheetNames>
    <sheetDataSet>
      <sheetData sheetId="0"/>
      <sheetData sheetId="1"/>
      <sheetData sheetId="2"/>
      <sheetData sheetId="3">
        <row r="8">
          <cell r="A8">
            <v>3</v>
          </cell>
          <cell r="B8">
            <v>63</v>
          </cell>
          <cell r="C8">
            <v>27</v>
          </cell>
          <cell r="D8">
            <v>18</v>
          </cell>
          <cell r="E8">
            <v>18</v>
          </cell>
        </row>
        <row r="9">
          <cell r="A9">
            <v>4</v>
          </cell>
          <cell r="B9">
            <v>11</v>
          </cell>
          <cell r="C9">
            <v>5</v>
          </cell>
          <cell r="D9">
            <v>3</v>
          </cell>
          <cell r="E9">
            <v>3</v>
          </cell>
        </row>
        <row r="10">
          <cell r="A10">
            <v>5</v>
          </cell>
          <cell r="B10">
            <v>10</v>
          </cell>
          <cell r="C10">
            <v>4</v>
          </cell>
          <cell r="D10">
            <v>3</v>
          </cell>
          <cell r="E10">
            <v>3</v>
          </cell>
        </row>
        <row r="11">
          <cell r="A11">
            <v>6</v>
          </cell>
          <cell r="B11">
            <v>7</v>
          </cell>
          <cell r="C11">
            <v>3</v>
          </cell>
          <cell r="D11">
            <v>2</v>
          </cell>
          <cell r="E11">
            <v>2</v>
          </cell>
        </row>
        <row r="12">
          <cell r="A12">
            <v>7</v>
          </cell>
          <cell r="B12">
            <v>7</v>
          </cell>
          <cell r="C12">
            <v>3</v>
          </cell>
          <cell r="D12">
            <v>2</v>
          </cell>
          <cell r="E12">
            <v>2</v>
          </cell>
        </row>
        <row r="13">
          <cell r="A13">
            <v>8</v>
          </cell>
          <cell r="B13">
            <v>7</v>
          </cell>
          <cell r="C13">
            <v>3</v>
          </cell>
          <cell r="D13">
            <v>2</v>
          </cell>
          <cell r="E13">
            <v>2</v>
          </cell>
        </row>
        <row r="14">
          <cell r="A14">
            <v>9</v>
          </cell>
          <cell r="B14">
            <v>21</v>
          </cell>
          <cell r="C14">
            <v>9</v>
          </cell>
          <cell r="D14">
            <v>6</v>
          </cell>
          <cell r="E14">
            <v>6</v>
          </cell>
        </row>
        <row r="15">
          <cell r="A15">
            <v>10</v>
          </cell>
          <cell r="B15">
            <v>21</v>
          </cell>
          <cell r="C15">
            <v>9</v>
          </cell>
          <cell r="D15">
            <v>6</v>
          </cell>
          <cell r="E15">
            <v>6</v>
          </cell>
        </row>
        <row r="16">
          <cell r="A16">
            <v>11</v>
          </cell>
          <cell r="B16">
            <v>18</v>
          </cell>
          <cell r="C16">
            <v>8</v>
          </cell>
          <cell r="D16">
            <v>5</v>
          </cell>
          <cell r="E16">
            <v>5</v>
          </cell>
        </row>
        <row r="17">
          <cell r="A17">
            <v>12</v>
          </cell>
          <cell r="B17">
            <v>17</v>
          </cell>
          <cell r="C17">
            <v>7</v>
          </cell>
          <cell r="D17">
            <v>5</v>
          </cell>
          <cell r="E17">
            <v>5</v>
          </cell>
        </row>
        <row r="20">
          <cell r="A20">
            <v>3</v>
          </cell>
          <cell r="B20">
            <v>40</v>
          </cell>
          <cell r="C20">
            <v>10</v>
          </cell>
          <cell r="D20">
            <v>10</v>
          </cell>
          <cell r="E20">
            <v>20</v>
          </cell>
        </row>
        <row r="21">
          <cell r="A21">
            <v>4</v>
          </cell>
          <cell r="B21">
            <v>6</v>
          </cell>
          <cell r="C21">
            <v>2</v>
          </cell>
          <cell r="D21">
            <v>2</v>
          </cell>
          <cell r="E21">
            <v>2</v>
          </cell>
        </row>
        <row r="22">
          <cell r="A22">
            <v>5</v>
          </cell>
          <cell r="B22">
            <v>6</v>
          </cell>
          <cell r="C22">
            <v>2</v>
          </cell>
          <cell r="D22">
            <v>2</v>
          </cell>
          <cell r="E22">
            <v>2</v>
          </cell>
        </row>
        <row r="23">
          <cell r="A23">
            <v>6</v>
          </cell>
          <cell r="B23">
            <v>6</v>
          </cell>
          <cell r="C23">
            <v>2</v>
          </cell>
          <cell r="D23">
            <v>2</v>
          </cell>
          <cell r="E23">
            <v>2</v>
          </cell>
        </row>
        <row r="24">
          <cell r="A24">
            <v>7</v>
          </cell>
          <cell r="B24">
            <v>6</v>
          </cell>
          <cell r="C24">
            <v>2</v>
          </cell>
          <cell r="D24">
            <v>2</v>
          </cell>
          <cell r="E24">
            <v>2</v>
          </cell>
        </row>
        <row r="25">
          <cell r="A25">
            <v>8</v>
          </cell>
          <cell r="B25">
            <v>6</v>
          </cell>
          <cell r="C25">
            <v>2</v>
          </cell>
          <cell r="D25">
            <v>2</v>
          </cell>
          <cell r="E25">
            <v>2</v>
          </cell>
        </row>
        <row r="26">
          <cell r="A26">
            <v>9</v>
          </cell>
          <cell r="B26">
            <v>12</v>
          </cell>
          <cell r="C26">
            <v>3</v>
          </cell>
          <cell r="D26">
            <v>2</v>
          </cell>
          <cell r="E26">
            <v>7</v>
          </cell>
        </row>
        <row r="27">
          <cell r="A27">
            <v>10</v>
          </cell>
          <cell r="B27">
            <v>12</v>
          </cell>
          <cell r="C27">
            <v>3</v>
          </cell>
          <cell r="D27">
            <v>3</v>
          </cell>
          <cell r="E27">
            <v>6</v>
          </cell>
        </row>
        <row r="28">
          <cell r="A28">
            <v>11</v>
          </cell>
          <cell r="B28">
            <v>11</v>
          </cell>
          <cell r="C28">
            <v>3</v>
          </cell>
          <cell r="D28">
            <v>3</v>
          </cell>
          <cell r="E28">
            <v>5</v>
          </cell>
        </row>
        <row r="29">
          <cell r="A29">
            <v>12</v>
          </cell>
          <cell r="B29">
            <v>10</v>
          </cell>
          <cell r="C29">
            <v>2</v>
          </cell>
          <cell r="D29">
            <v>3</v>
          </cell>
          <cell r="E29">
            <v>5</v>
          </cell>
        </row>
      </sheetData>
    </sheetDataSet>
  </externalBook>
</externalLink>
</file>

<file path=xl/persons/person.xml><?xml version="1.0" encoding="utf-8"?>
<personList xmlns="http://schemas.microsoft.com/office/spreadsheetml/2018/threadedcomments" xmlns:x="http://schemas.openxmlformats.org/spreadsheetml/2006/main">
  <person displayName="Natalie Dunn" id="{45CA7817-4794-4781-86CD-26C9E2156F9F}" userId="ee702af8f638fb56"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4" dT="2023-02-03T12:51:53.79" personId="{45CA7817-4794-4781-86CD-26C9E2156F9F}" id="{7A4F0E75-B4B8-4FE4-8DDD-5652E8C1412C}">
    <text>Could the client please confirm that the German abbreviation EBV stands, in this context for "Elektronische Bildverabeitung" (English: Electronic Image Processing, EIP). Thank you.</text>
  </threadedComment>
  <threadedComment ref="I18" dT="2023-02-03T12:52:31.42" personId="{45CA7817-4794-4781-86CD-26C9E2156F9F}" id="{B665FF07-C1E1-40F9-AD8E-9E68B6891C1F}">
    <text>Colon added here for uniformity (not present in source text. I believe "zugeordnet sind" is superfluous here and has been inadvertently copied over from the "script" text, so I have omitted it from the English translation.</text>
  </threadedComment>
  <threadedComment ref="I19" dT="2023-02-03T12:52:49.13" personId="{45CA7817-4794-4781-86CD-26C9E2156F9F}" id="{A3303EB5-2080-463F-B34B-09ABF0D0E0D7}">
    <text>Closing speech mark added (not present in source text)</text>
  </threadedComment>
  <threadedComment ref="I25" dT="2023-02-03T12:53:27.80" personId="{45CA7817-4794-4781-86CD-26C9E2156F9F}" id="{01F34108-3EE2-4AE8-83BE-803A30EAEAF7}">
    <text>The German text says "let-over", but I believe this should be "leftover".</text>
  </threadedComment>
  <threadedComment ref="I32" dT="2023-02-03T12:53:51.09" personId="{45CA7817-4794-4781-86CD-26C9E2156F9F}" id="{16540118-749A-4094-B0C8-0264576CDC13}">
    <text>Repetition in source text ignored</text>
  </threadedComment>
  <threadedComment ref="I38" dT="2023-02-03T12:54:17.65" personId="{45CA7817-4794-4781-86CD-26C9E2156F9F}" id="{F80CDF2D-E7E0-4F9C-BE3E-938880C5DEE8}">
    <text>Is Weiterverwertung (English: reclamation) meant here in the source text, rather than Wiederverwendung?</text>
  </threadedComment>
  <threadedComment ref="I46" dT="2023-02-03T12:54:48.51" personId="{45CA7817-4794-4781-86CD-26C9E2156F9F}" id="{C6066E8D-CF74-4C8E-A50C-182041C8314F}">
    <text>Please can the abbreviation RS be explained, thank you.</text>
  </threadedComment>
  <threadedComment ref="I48" dT="2023-02-03T12:55:21.38" personId="{45CA7817-4794-4781-86CD-26C9E2156F9F}" id="{61572CFB-45F3-408D-BB0A-AB6C8A2B1BA8}">
    <text>Could the source text in red be clarified please. Thank you.</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showGridLines="0" workbookViewId="0">
      <selection activeCell="G22" sqref="G22"/>
    </sheetView>
  </sheetViews>
  <sheetFormatPr defaultColWidth="11.44140625" defaultRowHeight="14.4" x14ac:dyDescent="0.3"/>
  <cols>
    <col min="1" max="1" width="24.5546875" customWidth="1"/>
    <col min="2" max="2" width="26.88671875" bestFit="1" customWidth="1"/>
    <col min="3" max="3" width="9.88671875" bestFit="1" customWidth="1"/>
    <col min="4" max="4" width="10.88671875" bestFit="1" customWidth="1"/>
    <col min="6" max="6" width="11.5546875" bestFit="1" customWidth="1"/>
    <col min="7" max="7" width="12.5546875" bestFit="1" customWidth="1"/>
  </cols>
  <sheetData>
    <row r="1" spans="1:5" x14ac:dyDescent="0.3">
      <c r="A1" s="30" t="s">
        <v>376</v>
      </c>
      <c r="B1" s="34"/>
    </row>
    <row r="2" spans="1:5" x14ac:dyDescent="0.3">
      <c r="A2" s="30" t="s">
        <v>377</v>
      </c>
      <c r="B2" s="34"/>
    </row>
    <row r="3" spans="1:5" x14ac:dyDescent="0.3">
      <c r="A3" s="31" t="s">
        <v>378</v>
      </c>
      <c r="B3" s="34"/>
    </row>
    <row r="4" spans="1:5" x14ac:dyDescent="0.3">
      <c r="A4" s="31" t="s">
        <v>379</v>
      </c>
      <c r="B4" s="34">
        <v>8</v>
      </c>
    </row>
    <row r="5" spans="1:5" x14ac:dyDescent="0.3">
      <c r="A5" s="31" t="s">
        <v>380</v>
      </c>
      <c r="B5" s="34"/>
    </row>
    <row r="6" spans="1:5" x14ac:dyDescent="0.3">
      <c r="A6" s="31" t="s">
        <v>381</v>
      </c>
      <c r="B6" s="34"/>
    </row>
    <row r="7" spans="1:5" x14ac:dyDescent="0.3">
      <c r="A7" s="31" t="s">
        <v>382</v>
      </c>
      <c r="B7" s="34" t="s">
        <v>383</v>
      </c>
    </row>
    <row r="8" spans="1:5" x14ac:dyDescent="0.3">
      <c r="A8" s="4"/>
      <c r="B8" s="5"/>
    </row>
    <row r="9" spans="1:5" x14ac:dyDescent="0.3">
      <c r="A9" s="3" t="s">
        <v>384</v>
      </c>
      <c r="B9" s="10">
        <f>VLOOKUP($B$4,[1]Tabelle2!$A$8:$E$17,2)</f>
        <v>7</v>
      </c>
    </row>
    <row r="10" spans="1:5" x14ac:dyDescent="0.3">
      <c r="A10" s="1" t="s">
        <v>385</v>
      </c>
      <c r="B10" s="6">
        <f>VLOOKUP($B$4,[1]Tabelle2!$A$8:$E$17,3)</f>
        <v>3</v>
      </c>
    </row>
    <row r="11" spans="1:5" x14ac:dyDescent="0.3">
      <c r="A11" s="1" t="s">
        <v>386</v>
      </c>
      <c r="B11" s="6">
        <f>VLOOKUP($B$4,[1]Tabelle2!$A$8:$E$17,4)</f>
        <v>2</v>
      </c>
    </row>
    <row r="12" spans="1:5" x14ac:dyDescent="0.3">
      <c r="A12" s="2" t="s">
        <v>387</v>
      </c>
      <c r="B12" s="7">
        <f>VLOOKUP($B$4,[1]Tabelle2!$A$8:$E$17,5)</f>
        <v>2</v>
      </c>
      <c r="E12" s="24"/>
    </row>
    <row r="13" spans="1:5" x14ac:dyDescent="0.3">
      <c r="A13" s="8" t="s">
        <v>388</v>
      </c>
      <c r="B13" s="9">
        <f>B4*B9</f>
        <v>56</v>
      </c>
    </row>
    <row r="14" spans="1:5" x14ac:dyDescent="0.3">
      <c r="A14" s="3" t="s">
        <v>389</v>
      </c>
      <c r="B14" s="10">
        <f>VLOOKUP($B$4,[1]Tabelle2!A20:E29,2)</f>
        <v>6</v>
      </c>
    </row>
    <row r="15" spans="1:5" x14ac:dyDescent="0.3">
      <c r="A15" s="1" t="s">
        <v>390</v>
      </c>
      <c r="B15" s="6">
        <f>VLOOKUP($B$4,[1]Tabelle2!A20:E29,3)</f>
        <v>2</v>
      </c>
    </row>
    <row r="16" spans="1:5" x14ac:dyDescent="0.3">
      <c r="A16" s="1" t="s">
        <v>391</v>
      </c>
      <c r="B16" s="6">
        <f>VLOOKUP($B$4,[1]Tabelle2!A20:E29,4)</f>
        <v>2</v>
      </c>
    </row>
    <row r="17" spans="1:2" x14ac:dyDescent="0.3">
      <c r="A17" s="2" t="s">
        <v>392</v>
      </c>
      <c r="B17" s="7">
        <f>VLOOKUP($B$4,[1]Tabelle2!A20:E29,5)</f>
        <v>2</v>
      </c>
    </row>
    <row r="18" spans="1:2" x14ac:dyDescent="0.3">
      <c r="A18" s="8" t="s">
        <v>393</v>
      </c>
      <c r="B18" s="9">
        <f>B4*B14</f>
        <v>48</v>
      </c>
    </row>
    <row r="19" spans="1:2" x14ac:dyDescent="0.3">
      <c r="A19" s="32" t="s">
        <v>394</v>
      </c>
      <c r="B19" s="33">
        <f>B13+B18</f>
        <v>104</v>
      </c>
    </row>
  </sheetData>
  <sheetProtection formatCells="0"/>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07"/>
  <sheetViews>
    <sheetView showGridLines="0" topLeftCell="B1" workbookViewId="0">
      <pane ySplit="1" topLeftCell="A43" activePane="bottomLeft" state="frozen"/>
      <selection pane="bottomLeft" activeCell="F47" sqref="F47"/>
    </sheetView>
  </sheetViews>
  <sheetFormatPr defaultColWidth="11.44140625" defaultRowHeight="13.8" x14ac:dyDescent="0.3"/>
  <cols>
    <col min="1" max="1" width="5.5546875" style="1" customWidth="1"/>
    <col min="2" max="2" width="6.88671875" style="16" bestFit="1" customWidth="1"/>
    <col min="3" max="3" width="11.44140625" style="26"/>
    <col min="4" max="4" width="17.88671875" style="16" bestFit="1" customWidth="1"/>
    <col min="5" max="5" width="17.88671875" style="16" customWidth="1"/>
    <col min="6" max="6" width="62" style="14" customWidth="1"/>
    <col min="7" max="10" width="20.5546875" style="14" customWidth="1"/>
    <col min="11" max="11" width="25" style="14" customWidth="1"/>
    <col min="12" max="12" width="28.109375" style="14" customWidth="1"/>
    <col min="13" max="16384" width="11.44140625" style="1"/>
  </cols>
  <sheetData>
    <row r="1" spans="2:12" s="55" customFormat="1" ht="27.6" x14ac:dyDescent="0.3">
      <c r="B1" s="52" t="s">
        <v>0</v>
      </c>
      <c r="C1" s="52" t="s">
        <v>1</v>
      </c>
      <c r="D1" s="51" t="s">
        <v>2</v>
      </c>
      <c r="E1" s="58" t="s">
        <v>3</v>
      </c>
      <c r="F1" s="53" t="s">
        <v>4</v>
      </c>
      <c r="G1" s="54" t="s">
        <v>5</v>
      </c>
      <c r="H1" s="53" t="s">
        <v>6</v>
      </c>
      <c r="I1" s="53" t="s">
        <v>6</v>
      </c>
      <c r="J1" s="53" t="s">
        <v>6</v>
      </c>
      <c r="K1" s="58" t="s">
        <v>7</v>
      </c>
      <c r="L1" s="60" t="s">
        <v>8</v>
      </c>
    </row>
    <row r="2" spans="2:12" ht="27.6" x14ac:dyDescent="0.3">
      <c r="B2" s="37">
        <v>1</v>
      </c>
      <c r="C2" s="25" t="s">
        <v>9</v>
      </c>
      <c r="D2" s="56" t="s">
        <v>306</v>
      </c>
      <c r="F2" s="63" t="s">
        <v>319</v>
      </c>
      <c r="G2" s="63" t="s">
        <v>10</v>
      </c>
      <c r="H2" s="63" t="s">
        <v>11</v>
      </c>
      <c r="I2" s="63" t="s">
        <v>12</v>
      </c>
      <c r="J2" s="63" t="s">
        <v>13</v>
      </c>
      <c r="K2" s="15"/>
    </row>
    <row r="3" spans="2:12" ht="27.6" x14ac:dyDescent="0.3">
      <c r="B3" s="37">
        <v>1</v>
      </c>
      <c r="C3" s="25" t="s">
        <v>14</v>
      </c>
      <c r="D3" s="56" t="s">
        <v>306</v>
      </c>
      <c r="F3" s="63" t="s">
        <v>15</v>
      </c>
      <c r="G3" s="63" t="s">
        <v>16</v>
      </c>
      <c r="H3" s="63" t="s">
        <v>17</v>
      </c>
      <c r="I3" s="63" t="s">
        <v>18</v>
      </c>
      <c r="J3" s="63" t="s">
        <v>320</v>
      </c>
      <c r="K3" s="15"/>
    </row>
    <row r="4" spans="2:12" ht="27.6" x14ac:dyDescent="0.3">
      <c r="B4" s="37">
        <v>1</v>
      </c>
      <c r="C4" s="25" t="s">
        <v>14</v>
      </c>
      <c r="D4" s="56" t="s">
        <v>306</v>
      </c>
      <c r="F4" s="63" t="s">
        <v>19</v>
      </c>
      <c r="G4" s="63" t="s">
        <v>20</v>
      </c>
      <c r="H4" s="63" t="s">
        <v>21</v>
      </c>
      <c r="I4" s="63" t="s">
        <v>22</v>
      </c>
      <c r="J4" s="63" t="s">
        <v>23</v>
      </c>
      <c r="K4" s="15"/>
    </row>
    <row r="5" spans="2:12" ht="55.2" x14ac:dyDescent="0.3">
      <c r="B5" s="37">
        <v>1</v>
      </c>
      <c r="C5" s="25" t="s">
        <v>9</v>
      </c>
      <c r="D5" s="17" t="s">
        <v>308</v>
      </c>
      <c r="F5" s="63" t="s">
        <v>24</v>
      </c>
      <c r="G5" s="63" t="s">
        <v>25</v>
      </c>
      <c r="H5" s="63" t="s">
        <v>26</v>
      </c>
      <c r="I5" s="63" t="s">
        <v>27</v>
      </c>
      <c r="J5" s="63" t="s">
        <v>28</v>
      </c>
      <c r="K5" s="15"/>
    </row>
    <row r="6" spans="2:12" ht="55.2" x14ac:dyDescent="0.3">
      <c r="B6" s="37">
        <v>1</v>
      </c>
      <c r="C6" s="25" t="s">
        <v>14</v>
      </c>
      <c r="D6" s="17" t="s">
        <v>308</v>
      </c>
      <c r="F6" s="63" t="s">
        <v>29</v>
      </c>
      <c r="G6" s="63" t="s">
        <v>30</v>
      </c>
      <c r="H6" s="63" t="s">
        <v>31</v>
      </c>
      <c r="I6" s="63" t="s">
        <v>321</v>
      </c>
      <c r="J6" s="63" t="s">
        <v>32</v>
      </c>
      <c r="K6" s="15"/>
    </row>
    <row r="7" spans="2:12" ht="27.6" x14ac:dyDescent="0.3">
      <c r="B7" s="37">
        <v>1</v>
      </c>
      <c r="C7" s="25" t="s">
        <v>9</v>
      </c>
      <c r="D7" s="17" t="s">
        <v>310</v>
      </c>
      <c r="F7" s="63" t="s">
        <v>33</v>
      </c>
      <c r="G7" s="63" t="s">
        <v>34</v>
      </c>
      <c r="H7" s="63" t="s">
        <v>35</v>
      </c>
      <c r="I7" s="63" t="s">
        <v>36</v>
      </c>
      <c r="J7" s="63" t="s">
        <v>37</v>
      </c>
      <c r="K7" s="15"/>
    </row>
    <row r="8" spans="2:12" ht="41.4" x14ac:dyDescent="0.3">
      <c r="B8" s="37">
        <v>1</v>
      </c>
      <c r="C8" s="25" t="s">
        <v>38</v>
      </c>
      <c r="D8" s="17" t="s">
        <v>310</v>
      </c>
      <c r="F8" s="63" t="s">
        <v>322</v>
      </c>
      <c r="G8" s="63" t="s">
        <v>39</v>
      </c>
      <c r="H8" s="63" t="s">
        <v>40</v>
      </c>
      <c r="I8" s="63" t="s">
        <v>41</v>
      </c>
      <c r="J8" s="63" t="s">
        <v>323</v>
      </c>
      <c r="K8" s="15"/>
    </row>
    <row r="9" spans="2:12" s="44" customFormat="1" x14ac:dyDescent="0.3">
      <c r="B9" s="38"/>
      <c r="C9" s="39"/>
      <c r="D9" s="40"/>
      <c r="E9" s="41"/>
      <c r="F9" s="42"/>
      <c r="G9" s="42"/>
      <c r="H9" s="42"/>
      <c r="I9" s="42"/>
      <c r="J9" s="42"/>
      <c r="K9" s="42"/>
      <c r="L9" s="43"/>
    </row>
    <row r="10" spans="2:12" ht="69" x14ac:dyDescent="0.3">
      <c r="B10" s="28">
        <v>2</v>
      </c>
      <c r="C10" s="25" t="s">
        <v>42</v>
      </c>
      <c r="D10" s="56" t="s">
        <v>306</v>
      </c>
      <c r="F10" s="63" t="s">
        <v>43</v>
      </c>
      <c r="G10" s="63" t="s">
        <v>44</v>
      </c>
      <c r="H10" s="63" t="s">
        <v>45</v>
      </c>
      <c r="I10" s="63" t="s">
        <v>46</v>
      </c>
      <c r="J10" s="63" t="s">
        <v>47</v>
      </c>
      <c r="K10" s="15"/>
    </row>
    <row r="11" spans="2:12" ht="27.6" x14ac:dyDescent="0.3">
      <c r="B11" s="28">
        <v>2</v>
      </c>
      <c r="C11" s="25" t="s">
        <v>42</v>
      </c>
      <c r="D11" s="56" t="s">
        <v>306</v>
      </c>
      <c r="F11" s="63" t="s">
        <v>48</v>
      </c>
      <c r="G11" s="63" t="s">
        <v>49</v>
      </c>
      <c r="H11" s="63" t="s">
        <v>324</v>
      </c>
      <c r="I11" s="63" t="s">
        <v>50</v>
      </c>
      <c r="J11" s="63" t="s">
        <v>51</v>
      </c>
      <c r="K11" s="15"/>
    </row>
    <row r="12" spans="2:12" x14ac:dyDescent="0.3">
      <c r="B12" s="28">
        <v>2</v>
      </c>
      <c r="C12" s="25" t="s">
        <v>42</v>
      </c>
      <c r="D12" s="56" t="s">
        <v>306</v>
      </c>
      <c r="F12" s="63" t="s">
        <v>52</v>
      </c>
      <c r="G12" s="63" t="s">
        <v>53</v>
      </c>
      <c r="H12" s="63" t="s">
        <v>54</v>
      </c>
      <c r="I12" s="63" t="s">
        <v>55</v>
      </c>
      <c r="J12" s="63" t="s">
        <v>56</v>
      </c>
      <c r="K12" s="15"/>
    </row>
    <row r="13" spans="2:12" ht="27.6" x14ac:dyDescent="0.3">
      <c r="B13" s="28">
        <v>2</v>
      </c>
      <c r="C13" s="25" t="s">
        <v>42</v>
      </c>
      <c r="D13" s="17" t="s">
        <v>308</v>
      </c>
      <c r="F13" s="63" t="s">
        <v>325</v>
      </c>
      <c r="G13" s="63" t="s">
        <v>57</v>
      </c>
      <c r="H13" s="63" t="s">
        <v>326</v>
      </c>
      <c r="I13" s="63" t="s">
        <v>58</v>
      </c>
      <c r="J13" s="63" t="s">
        <v>59</v>
      </c>
      <c r="K13" s="15"/>
    </row>
    <row r="14" spans="2:12" ht="27.6" x14ac:dyDescent="0.3">
      <c r="B14" s="28">
        <v>2</v>
      </c>
      <c r="C14" s="25" t="s">
        <v>60</v>
      </c>
      <c r="D14" s="17" t="s">
        <v>308</v>
      </c>
      <c r="F14" s="63" t="s">
        <v>328</v>
      </c>
      <c r="G14" s="63" t="s">
        <v>61</v>
      </c>
      <c r="H14" s="63" t="s">
        <v>327</v>
      </c>
      <c r="I14" s="63" t="s">
        <v>62</v>
      </c>
      <c r="J14" s="63" t="s">
        <v>63</v>
      </c>
      <c r="K14" s="15"/>
    </row>
    <row r="15" spans="2:12" ht="82.8" x14ac:dyDescent="0.3">
      <c r="B15" s="28">
        <v>2</v>
      </c>
      <c r="C15" s="25" t="s">
        <v>64</v>
      </c>
      <c r="D15" s="17" t="s">
        <v>310</v>
      </c>
      <c r="F15" s="63" t="s">
        <v>65</v>
      </c>
      <c r="G15" s="63" t="s">
        <v>330</v>
      </c>
      <c r="H15" s="63" t="s">
        <v>329</v>
      </c>
      <c r="I15" s="63" t="s">
        <v>331</v>
      </c>
      <c r="J15" s="63" t="s">
        <v>332</v>
      </c>
      <c r="K15" s="15"/>
    </row>
    <row r="16" spans="2:12" ht="82.8" x14ac:dyDescent="0.3">
      <c r="B16" s="28">
        <v>2</v>
      </c>
      <c r="C16" s="25" t="s">
        <v>64</v>
      </c>
      <c r="D16" s="17" t="s">
        <v>310</v>
      </c>
      <c r="F16" s="63" t="s">
        <v>66</v>
      </c>
      <c r="G16" s="63" t="s">
        <v>67</v>
      </c>
      <c r="H16" s="63" t="s">
        <v>68</v>
      </c>
      <c r="I16" s="63" t="s">
        <v>69</v>
      </c>
      <c r="J16" s="63" t="s">
        <v>70</v>
      </c>
      <c r="K16" s="15"/>
    </row>
    <row r="17" spans="2:12" s="44" customFormat="1" x14ac:dyDescent="0.3">
      <c r="B17" s="38"/>
      <c r="C17" s="39"/>
      <c r="D17" s="40"/>
      <c r="E17" s="41"/>
      <c r="F17" s="42"/>
      <c r="G17" s="42"/>
      <c r="H17" s="42"/>
      <c r="I17" s="42"/>
      <c r="J17" s="42"/>
      <c r="K17" s="42"/>
      <c r="L17" s="43"/>
    </row>
    <row r="18" spans="2:12" ht="41.4" x14ac:dyDescent="0.3">
      <c r="B18" s="28">
        <v>3</v>
      </c>
      <c r="C18" s="25" t="s">
        <v>71</v>
      </c>
      <c r="D18" s="56" t="s">
        <v>306</v>
      </c>
      <c r="F18" s="64" t="s">
        <v>72</v>
      </c>
      <c r="G18" s="64" t="s">
        <v>73</v>
      </c>
      <c r="H18" s="64" t="s">
        <v>74</v>
      </c>
      <c r="I18" s="64" t="s">
        <v>75</v>
      </c>
      <c r="J18" s="64" t="s">
        <v>76</v>
      </c>
      <c r="K18" s="15"/>
    </row>
    <row r="19" spans="2:12" ht="41.4" x14ac:dyDescent="0.3">
      <c r="B19" s="28">
        <v>3</v>
      </c>
      <c r="C19" s="25" t="s">
        <v>71</v>
      </c>
      <c r="D19" s="56" t="s">
        <v>306</v>
      </c>
      <c r="F19" s="64" t="s">
        <v>77</v>
      </c>
      <c r="G19" s="64" t="s">
        <v>333</v>
      </c>
      <c r="H19" s="64" t="s">
        <v>78</v>
      </c>
      <c r="I19" s="64" t="s">
        <v>334</v>
      </c>
      <c r="J19" s="64" t="s">
        <v>79</v>
      </c>
      <c r="K19" s="15"/>
    </row>
    <row r="20" spans="2:12" ht="41.4" x14ac:dyDescent="0.3">
      <c r="B20" s="28">
        <v>3</v>
      </c>
      <c r="C20" s="25" t="s">
        <v>80</v>
      </c>
      <c r="D20" s="56" t="s">
        <v>306</v>
      </c>
      <c r="F20" s="64" t="s">
        <v>335</v>
      </c>
      <c r="G20" s="64" t="s">
        <v>81</v>
      </c>
      <c r="H20" s="64" t="s">
        <v>82</v>
      </c>
      <c r="I20" s="64" t="s">
        <v>83</v>
      </c>
      <c r="J20" s="64" t="s">
        <v>84</v>
      </c>
      <c r="K20" s="15"/>
    </row>
    <row r="21" spans="2:12" ht="69" x14ac:dyDescent="0.3">
      <c r="B21" s="28">
        <v>3</v>
      </c>
      <c r="C21" s="25" t="s">
        <v>85</v>
      </c>
      <c r="D21" s="17" t="s">
        <v>308</v>
      </c>
      <c r="F21" s="74" t="s">
        <v>86</v>
      </c>
      <c r="G21" s="64" t="s">
        <v>336</v>
      </c>
      <c r="H21" s="64" t="s">
        <v>337</v>
      </c>
      <c r="I21" s="64" t="s">
        <v>87</v>
      </c>
      <c r="J21" s="64" t="s">
        <v>448</v>
      </c>
      <c r="K21" s="15"/>
    </row>
    <row r="22" spans="2:12" ht="55.2" x14ac:dyDescent="0.3">
      <c r="B22" s="28">
        <v>3</v>
      </c>
      <c r="C22" s="25" t="s">
        <v>71</v>
      </c>
      <c r="D22" s="17" t="s">
        <v>308</v>
      </c>
      <c r="F22" s="64" t="s">
        <v>88</v>
      </c>
      <c r="G22" s="64" t="s">
        <v>89</v>
      </c>
      <c r="H22" s="64" t="s">
        <v>90</v>
      </c>
      <c r="I22" s="64" t="s">
        <v>91</v>
      </c>
      <c r="J22" s="64" t="s">
        <v>92</v>
      </c>
      <c r="K22" s="15"/>
    </row>
    <row r="23" spans="2:12" ht="27.6" x14ac:dyDescent="0.3">
      <c r="B23" s="28">
        <v>3</v>
      </c>
      <c r="C23" s="25" t="s">
        <v>93</v>
      </c>
      <c r="D23" s="17" t="s">
        <v>310</v>
      </c>
      <c r="F23" s="64" t="s">
        <v>338</v>
      </c>
      <c r="G23" s="64" t="s">
        <v>94</v>
      </c>
      <c r="H23" s="64" t="s">
        <v>95</v>
      </c>
      <c r="I23" s="64" t="s">
        <v>96</v>
      </c>
      <c r="J23" s="64" t="s">
        <v>97</v>
      </c>
      <c r="K23" s="15"/>
    </row>
    <row r="24" spans="2:12" ht="41.4" x14ac:dyDescent="0.3">
      <c r="B24" s="28">
        <v>3</v>
      </c>
      <c r="C24" s="25" t="s">
        <v>93</v>
      </c>
      <c r="D24" s="17" t="s">
        <v>310</v>
      </c>
      <c r="F24" s="64" t="s">
        <v>98</v>
      </c>
      <c r="G24" s="64" t="s">
        <v>99</v>
      </c>
      <c r="H24" s="64" t="s">
        <v>100</v>
      </c>
      <c r="I24" s="64" t="s">
        <v>101</v>
      </c>
      <c r="J24" s="64" t="s">
        <v>102</v>
      </c>
      <c r="K24" s="15"/>
    </row>
    <row r="25" spans="2:12" s="44" customFormat="1" x14ac:dyDescent="0.3">
      <c r="B25" s="38"/>
      <c r="C25" s="39"/>
      <c r="D25" s="40"/>
      <c r="E25" s="41"/>
      <c r="F25" s="42"/>
      <c r="G25" s="42"/>
      <c r="H25" s="42"/>
      <c r="I25" s="42"/>
      <c r="J25" s="42"/>
      <c r="K25" s="42"/>
      <c r="L25" s="43"/>
    </row>
    <row r="26" spans="2:12" ht="69" x14ac:dyDescent="0.3">
      <c r="B26" s="28">
        <v>4</v>
      </c>
      <c r="C26" s="25" t="s">
        <v>103</v>
      </c>
      <c r="D26" s="56" t="s">
        <v>306</v>
      </c>
      <c r="F26" s="64" t="s">
        <v>339</v>
      </c>
      <c r="G26" s="64" t="s">
        <v>340</v>
      </c>
      <c r="H26" s="64" t="s">
        <v>341</v>
      </c>
      <c r="I26" s="64" t="s">
        <v>104</v>
      </c>
      <c r="J26" s="64" t="s">
        <v>105</v>
      </c>
      <c r="K26" s="15"/>
    </row>
    <row r="27" spans="2:12" ht="27.6" x14ac:dyDescent="0.3">
      <c r="B27" s="28">
        <v>4</v>
      </c>
      <c r="C27" s="25" t="s">
        <v>103</v>
      </c>
      <c r="D27" s="56" t="s">
        <v>306</v>
      </c>
      <c r="F27" s="64" t="s">
        <v>342</v>
      </c>
      <c r="G27" s="64" t="s">
        <v>106</v>
      </c>
      <c r="H27" s="64" t="s">
        <v>107</v>
      </c>
      <c r="I27" s="64" t="s">
        <v>108</v>
      </c>
      <c r="J27" s="64" t="s">
        <v>109</v>
      </c>
      <c r="K27" s="15"/>
    </row>
    <row r="28" spans="2:12" ht="41.4" x14ac:dyDescent="0.3">
      <c r="B28" s="28">
        <v>4</v>
      </c>
      <c r="C28" s="25" t="s">
        <v>110</v>
      </c>
      <c r="D28" s="56" t="s">
        <v>306</v>
      </c>
      <c r="F28" s="64" t="s">
        <v>343</v>
      </c>
      <c r="G28" s="64" t="s">
        <v>111</v>
      </c>
      <c r="H28" s="64" t="s">
        <v>112</v>
      </c>
      <c r="I28" s="64" t="s">
        <v>113</v>
      </c>
      <c r="J28" s="64" t="s">
        <v>344</v>
      </c>
      <c r="K28" s="15"/>
    </row>
    <row r="29" spans="2:12" ht="69" x14ac:dyDescent="0.3">
      <c r="B29" s="28">
        <v>4</v>
      </c>
      <c r="C29" s="25" t="s">
        <v>103</v>
      </c>
      <c r="D29" s="17" t="s">
        <v>308</v>
      </c>
      <c r="F29" s="64" t="s">
        <v>114</v>
      </c>
      <c r="G29" s="64" t="s">
        <v>345</v>
      </c>
      <c r="H29" s="64" t="s">
        <v>115</v>
      </c>
      <c r="I29" s="64" t="s">
        <v>116</v>
      </c>
      <c r="J29" s="64" t="s">
        <v>117</v>
      </c>
      <c r="K29" s="15"/>
    </row>
    <row r="30" spans="2:12" ht="55.2" x14ac:dyDescent="0.3">
      <c r="B30" s="28">
        <v>4</v>
      </c>
      <c r="C30" s="25" t="s">
        <v>110</v>
      </c>
      <c r="D30" s="17" t="s">
        <v>308</v>
      </c>
      <c r="F30" s="64" t="s">
        <v>118</v>
      </c>
      <c r="G30" s="64" t="s">
        <v>119</v>
      </c>
      <c r="H30" s="64" t="s">
        <v>120</v>
      </c>
      <c r="I30" s="64" t="s">
        <v>121</v>
      </c>
      <c r="J30" s="64" t="s">
        <v>122</v>
      </c>
    </row>
    <row r="31" spans="2:12" ht="41.4" x14ac:dyDescent="0.3">
      <c r="B31" s="28">
        <v>4</v>
      </c>
      <c r="C31" s="25" t="s">
        <v>123</v>
      </c>
      <c r="D31" s="17" t="s">
        <v>310</v>
      </c>
      <c r="F31" s="64" t="s">
        <v>124</v>
      </c>
      <c r="G31" s="64" t="s">
        <v>125</v>
      </c>
      <c r="H31" s="64" t="s">
        <v>126</v>
      </c>
      <c r="I31" s="64" t="s">
        <v>347</v>
      </c>
      <c r="J31" s="64" t="s">
        <v>346</v>
      </c>
      <c r="K31" s="15"/>
    </row>
    <row r="32" spans="2:12" ht="41.4" x14ac:dyDescent="0.3">
      <c r="B32" s="28">
        <v>4</v>
      </c>
      <c r="C32" s="25" t="s">
        <v>123</v>
      </c>
      <c r="D32" s="17" t="s">
        <v>310</v>
      </c>
      <c r="F32" s="64" t="s">
        <v>348</v>
      </c>
      <c r="G32" s="64" t="s">
        <v>127</v>
      </c>
      <c r="H32" s="64" t="s">
        <v>128</v>
      </c>
      <c r="I32" s="64" t="s">
        <v>129</v>
      </c>
      <c r="J32" s="64" t="s">
        <v>130</v>
      </c>
      <c r="K32" s="15"/>
    </row>
    <row r="33" spans="2:12" s="44" customFormat="1" x14ac:dyDescent="0.3">
      <c r="B33" s="38"/>
      <c r="C33" s="39"/>
      <c r="D33" s="40"/>
      <c r="E33" s="41"/>
      <c r="F33" s="42"/>
      <c r="G33" s="42"/>
      <c r="H33" s="42"/>
      <c r="I33" s="42"/>
      <c r="J33" s="42"/>
      <c r="K33" s="42"/>
      <c r="L33" s="43"/>
    </row>
    <row r="34" spans="2:12" ht="69" x14ac:dyDescent="0.3">
      <c r="B34" s="28">
        <v>5</v>
      </c>
      <c r="C34" s="25" t="s">
        <v>131</v>
      </c>
      <c r="D34" s="56" t="s">
        <v>306</v>
      </c>
      <c r="F34" s="64" t="s">
        <v>132</v>
      </c>
      <c r="G34" s="64" t="s">
        <v>352</v>
      </c>
      <c r="H34" s="64" t="s">
        <v>349</v>
      </c>
      <c r="I34" s="64" t="s">
        <v>350</v>
      </c>
      <c r="J34" s="64" t="s">
        <v>351</v>
      </c>
      <c r="K34" s="15"/>
    </row>
    <row r="35" spans="2:12" ht="41.4" x14ac:dyDescent="0.3">
      <c r="B35" s="28">
        <v>5</v>
      </c>
      <c r="C35" s="25" t="s">
        <v>131</v>
      </c>
      <c r="D35" s="56" t="s">
        <v>306</v>
      </c>
      <c r="F35" s="64" t="s">
        <v>133</v>
      </c>
      <c r="G35" s="64" t="s">
        <v>134</v>
      </c>
      <c r="H35" s="64" t="s">
        <v>135</v>
      </c>
      <c r="I35" s="64" t="s">
        <v>136</v>
      </c>
      <c r="J35" s="64" t="s">
        <v>137</v>
      </c>
      <c r="K35" s="15"/>
    </row>
    <row r="36" spans="2:12" ht="55.2" x14ac:dyDescent="0.3">
      <c r="B36" s="28">
        <v>5</v>
      </c>
      <c r="C36" s="25" t="s">
        <v>131</v>
      </c>
      <c r="D36" s="56" t="s">
        <v>306</v>
      </c>
      <c r="F36" s="64" t="s">
        <v>353</v>
      </c>
      <c r="G36" s="64" t="s">
        <v>355</v>
      </c>
      <c r="H36" s="64" t="s">
        <v>138</v>
      </c>
      <c r="I36" s="64" t="s">
        <v>139</v>
      </c>
      <c r="J36" s="64" t="s">
        <v>354</v>
      </c>
      <c r="K36" s="15"/>
    </row>
    <row r="37" spans="2:12" ht="27.6" x14ac:dyDescent="0.3">
      <c r="B37" s="28">
        <v>5</v>
      </c>
      <c r="C37" s="25" t="s">
        <v>131</v>
      </c>
      <c r="D37" s="17" t="s">
        <v>308</v>
      </c>
      <c r="F37" s="64" t="s">
        <v>356</v>
      </c>
      <c r="G37" s="64" t="s">
        <v>140</v>
      </c>
      <c r="H37" s="64" t="s">
        <v>141</v>
      </c>
      <c r="I37" s="64" t="s">
        <v>142</v>
      </c>
      <c r="J37" s="64" t="s">
        <v>143</v>
      </c>
      <c r="K37" s="15"/>
    </row>
    <row r="38" spans="2:12" ht="41.4" x14ac:dyDescent="0.3">
      <c r="B38" s="28">
        <v>5</v>
      </c>
      <c r="C38" s="25" t="s">
        <v>144</v>
      </c>
      <c r="D38" s="17" t="s">
        <v>308</v>
      </c>
      <c r="F38" s="64" t="s">
        <v>145</v>
      </c>
      <c r="G38" s="64" t="s">
        <v>146</v>
      </c>
      <c r="H38" s="64" t="s">
        <v>147</v>
      </c>
      <c r="I38" s="64" t="s">
        <v>148</v>
      </c>
      <c r="J38" s="64" t="s">
        <v>149</v>
      </c>
      <c r="K38" s="15"/>
    </row>
    <row r="39" spans="2:12" ht="27.6" x14ac:dyDescent="0.3">
      <c r="B39" s="28">
        <v>5</v>
      </c>
      <c r="C39" s="25" t="s">
        <v>150</v>
      </c>
      <c r="D39" s="17" t="s">
        <v>310</v>
      </c>
      <c r="F39" s="64" t="s">
        <v>357</v>
      </c>
      <c r="G39" s="64" t="s">
        <v>151</v>
      </c>
      <c r="H39" s="64" t="s">
        <v>152</v>
      </c>
      <c r="I39" s="64" t="s">
        <v>153</v>
      </c>
      <c r="J39" s="64" t="s">
        <v>154</v>
      </c>
      <c r="K39" s="15"/>
    </row>
    <row r="40" spans="2:12" ht="27.6" x14ac:dyDescent="0.3">
      <c r="B40" s="28">
        <v>5</v>
      </c>
      <c r="C40" s="25" t="s">
        <v>150</v>
      </c>
      <c r="D40" s="17" t="s">
        <v>310</v>
      </c>
      <c r="F40" s="64" t="s">
        <v>155</v>
      </c>
      <c r="G40" s="64" t="s">
        <v>156</v>
      </c>
      <c r="H40" s="64" t="s">
        <v>358</v>
      </c>
      <c r="I40" s="64" t="s">
        <v>157</v>
      </c>
      <c r="J40" s="64" t="s">
        <v>158</v>
      </c>
      <c r="K40" s="15"/>
    </row>
    <row r="41" spans="2:12" s="44" customFormat="1" x14ac:dyDescent="0.3">
      <c r="B41" s="38"/>
      <c r="C41" s="39"/>
      <c r="D41" s="40"/>
      <c r="E41" s="41"/>
      <c r="F41" s="42"/>
      <c r="G41" s="42"/>
      <c r="H41" s="42"/>
      <c r="I41" s="42"/>
      <c r="J41" s="42"/>
      <c r="K41" s="42"/>
      <c r="L41" s="43"/>
    </row>
    <row r="42" spans="2:12" ht="41.4" x14ac:dyDescent="0.3">
      <c r="B42" s="28">
        <v>6</v>
      </c>
      <c r="C42" s="25" t="s">
        <v>159</v>
      </c>
      <c r="D42" s="56" t="s">
        <v>306</v>
      </c>
      <c r="F42" s="64" t="s">
        <v>359</v>
      </c>
      <c r="G42" s="64" t="s">
        <v>160</v>
      </c>
      <c r="H42" s="64" t="s">
        <v>161</v>
      </c>
      <c r="I42" s="64" t="s">
        <v>162</v>
      </c>
      <c r="J42" s="64" t="s">
        <v>163</v>
      </c>
      <c r="K42" s="15"/>
    </row>
    <row r="43" spans="2:12" ht="27.6" x14ac:dyDescent="0.3">
      <c r="B43" s="28">
        <v>6</v>
      </c>
      <c r="C43" s="25" t="s">
        <v>164</v>
      </c>
      <c r="D43" s="56" t="s">
        <v>306</v>
      </c>
      <c r="F43" s="64" t="s">
        <v>165</v>
      </c>
      <c r="G43" s="64" t="s">
        <v>166</v>
      </c>
      <c r="H43" s="64" t="s">
        <v>167</v>
      </c>
      <c r="I43" s="64" t="s">
        <v>168</v>
      </c>
      <c r="J43" s="64" t="s">
        <v>169</v>
      </c>
      <c r="K43" s="15"/>
    </row>
    <row r="44" spans="2:12" ht="41.4" x14ac:dyDescent="0.3">
      <c r="B44" s="28">
        <v>6</v>
      </c>
      <c r="C44" s="25" t="s">
        <v>170</v>
      </c>
      <c r="D44" s="56" t="s">
        <v>306</v>
      </c>
      <c r="F44" s="64" t="s">
        <v>171</v>
      </c>
      <c r="G44" s="64" t="s">
        <v>172</v>
      </c>
      <c r="H44" s="64" t="s">
        <v>173</v>
      </c>
      <c r="I44" s="64" t="s">
        <v>174</v>
      </c>
      <c r="J44" s="64" t="s">
        <v>175</v>
      </c>
      <c r="K44" s="15"/>
    </row>
    <row r="45" spans="2:12" ht="82.8" x14ac:dyDescent="0.3">
      <c r="B45" s="28">
        <v>6</v>
      </c>
      <c r="C45" s="25" t="s">
        <v>164</v>
      </c>
      <c r="D45" s="17" t="s">
        <v>308</v>
      </c>
      <c r="F45" s="64" t="s">
        <v>176</v>
      </c>
      <c r="G45" s="64" t="s">
        <v>177</v>
      </c>
      <c r="H45" s="64" t="s">
        <v>178</v>
      </c>
      <c r="I45" s="64" t="s">
        <v>179</v>
      </c>
      <c r="J45" s="64" t="s">
        <v>360</v>
      </c>
      <c r="K45" s="15"/>
    </row>
    <row r="46" spans="2:12" ht="41.4" x14ac:dyDescent="0.3">
      <c r="B46" s="28">
        <v>6</v>
      </c>
      <c r="C46" s="25" t="s">
        <v>164</v>
      </c>
      <c r="D46" s="17" t="s">
        <v>308</v>
      </c>
      <c r="F46" s="64" t="s">
        <v>361</v>
      </c>
      <c r="G46" s="64" t="s">
        <v>180</v>
      </c>
      <c r="H46" s="64" t="s">
        <v>181</v>
      </c>
      <c r="I46" s="64" t="s">
        <v>182</v>
      </c>
      <c r="J46" s="64" t="s">
        <v>362</v>
      </c>
      <c r="K46" s="15"/>
    </row>
    <row r="47" spans="2:12" ht="55.2" x14ac:dyDescent="0.3">
      <c r="B47" s="28">
        <v>6</v>
      </c>
      <c r="C47" s="25" t="s">
        <v>164</v>
      </c>
      <c r="D47" s="17" t="s">
        <v>310</v>
      </c>
      <c r="F47" s="64" t="s">
        <v>183</v>
      </c>
      <c r="G47" s="64" t="s">
        <v>184</v>
      </c>
      <c r="H47" s="64" t="s">
        <v>185</v>
      </c>
      <c r="I47" s="64" t="s">
        <v>186</v>
      </c>
      <c r="J47" s="64" t="s">
        <v>187</v>
      </c>
      <c r="K47" s="15"/>
    </row>
    <row r="48" spans="2:12" ht="82.8" x14ac:dyDescent="0.3">
      <c r="B48" s="28">
        <v>6</v>
      </c>
      <c r="C48" s="25" t="s">
        <v>188</v>
      </c>
      <c r="D48" s="17" t="s">
        <v>310</v>
      </c>
      <c r="F48" s="64" t="s">
        <v>189</v>
      </c>
      <c r="G48" s="64" t="s">
        <v>363</v>
      </c>
      <c r="H48" s="64" t="s">
        <v>364</v>
      </c>
      <c r="I48" s="64" t="s">
        <v>190</v>
      </c>
      <c r="J48" s="64" t="s">
        <v>191</v>
      </c>
      <c r="K48" s="15"/>
    </row>
    <row r="49" spans="2:12" s="44" customFormat="1" x14ac:dyDescent="0.3">
      <c r="B49" s="38"/>
      <c r="C49" s="39"/>
      <c r="D49" s="40"/>
      <c r="E49" s="41"/>
      <c r="F49" s="42"/>
      <c r="G49" s="42"/>
      <c r="H49" s="42"/>
      <c r="I49" s="42"/>
      <c r="J49" s="42"/>
      <c r="K49" s="42"/>
      <c r="L49" s="43"/>
    </row>
    <row r="50" spans="2:12" ht="82.8" x14ac:dyDescent="0.3">
      <c r="B50" s="28">
        <v>7</v>
      </c>
      <c r="C50" s="25" t="s">
        <v>192</v>
      </c>
      <c r="D50" s="56" t="s">
        <v>306</v>
      </c>
      <c r="F50" s="64" t="s">
        <v>193</v>
      </c>
      <c r="G50" s="64" t="s">
        <v>194</v>
      </c>
      <c r="H50" s="64" t="s">
        <v>195</v>
      </c>
      <c r="I50" s="64" t="s">
        <v>196</v>
      </c>
      <c r="J50" s="64" t="s">
        <v>197</v>
      </c>
      <c r="K50" s="15"/>
    </row>
    <row r="51" spans="2:12" ht="41.4" x14ac:dyDescent="0.3">
      <c r="B51" s="28">
        <v>7</v>
      </c>
      <c r="C51" s="25" t="s">
        <v>192</v>
      </c>
      <c r="D51" s="56" t="s">
        <v>306</v>
      </c>
      <c r="F51" s="64" t="s">
        <v>198</v>
      </c>
      <c r="G51" s="64" t="s">
        <v>199</v>
      </c>
      <c r="H51" s="64" t="s">
        <v>200</v>
      </c>
      <c r="I51" s="64" t="s">
        <v>365</v>
      </c>
      <c r="J51" s="64" t="s">
        <v>201</v>
      </c>
      <c r="K51" s="15"/>
    </row>
    <row r="52" spans="2:12" ht="27.6" x14ac:dyDescent="0.3">
      <c r="B52" s="28">
        <v>7</v>
      </c>
      <c r="C52" s="25" t="s">
        <v>202</v>
      </c>
      <c r="D52" s="56" t="s">
        <v>306</v>
      </c>
      <c r="F52" s="64" t="s">
        <v>203</v>
      </c>
      <c r="G52" s="64" t="s">
        <v>204</v>
      </c>
      <c r="H52" s="64" t="s">
        <v>205</v>
      </c>
      <c r="I52" s="64" t="s">
        <v>206</v>
      </c>
      <c r="J52" s="64" t="s">
        <v>207</v>
      </c>
      <c r="K52" s="15"/>
    </row>
    <row r="53" spans="2:12" ht="41.4" x14ac:dyDescent="0.3">
      <c r="B53" s="28">
        <v>7</v>
      </c>
      <c r="C53" s="25" t="s">
        <v>192</v>
      </c>
      <c r="D53" s="17" t="s">
        <v>308</v>
      </c>
      <c r="F53" s="64" t="s">
        <v>208</v>
      </c>
      <c r="G53" s="64" t="s">
        <v>209</v>
      </c>
      <c r="H53" s="64" t="s">
        <v>210</v>
      </c>
      <c r="I53" s="64" t="s">
        <v>211</v>
      </c>
      <c r="J53" s="64" t="s">
        <v>212</v>
      </c>
      <c r="K53" s="15"/>
    </row>
    <row r="54" spans="2:12" ht="55.2" x14ac:dyDescent="0.3">
      <c r="B54" s="28">
        <v>7</v>
      </c>
      <c r="C54" s="25" t="s">
        <v>202</v>
      </c>
      <c r="D54" s="17" t="s">
        <v>308</v>
      </c>
      <c r="F54" s="64" t="s">
        <v>213</v>
      </c>
      <c r="G54" s="64" t="s">
        <v>214</v>
      </c>
      <c r="H54" s="64" t="s">
        <v>215</v>
      </c>
      <c r="I54" s="64" t="s">
        <v>216</v>
      </c>
      <c r="J54" s="64" t="s">
        <v>217</v>
      </c>
      <c r="K54" s="15"/>
    </row>
    <row r="55" spans="2:12" ht="55.2" x14ac:dyDescent="0.3">
      <c r="B55" s="28">
        <v>7</v>
      </c>
      <c r="C55" s="25" t="s">
        <v>202</v>
      </c>
      <c r="D55" s="17" t="s">
        <v>310</v>
      </c>
      <c r="F55" s="64" t="s">
        <v>218</v>
      </c>
      <c r="G55" s="64" t="s">
        <v>368</v>
      </c>
      <c r="H55" s="64" t="s">
        <v>366</v>
      </c>
      <c r="I55" s="64" t="s">
        <v>367</v>
      </c>
      <c r="J55" s="64" t="s">
        <v>219</v>
      </c>
      <c r="K55" s="15"/>
    </row>
    <row r="56" spans="2:12" ht="27.6" x14ac:dyDescent="0.3">
      <c r="B56" s="28">
        <v>7</v>
      </c>
      <c r="C56" s="25" t="s">
        <v>220</v>
      </c>
      <c r="D56" s="17" t="s">
        <v>310</v>
      </c>
      <c r="F56" s="64" t="s">
        <v>221</v>
      </c>
      <c r="G56" s="64" t="s">
        <v>222</v>
      </c>
      <c r="H56" s="64" t="s">
        <v>223</v>
      </c>
      <c r="I56" s="64" t="s">
        <v>224</v>
      </c>
      <c r="J56" s="64" t="s">
        <v>225</v>
      </c>
      <c r="K56" s="15"/>
    </row>
    <row r="57" spans="2:12" s="44" customFormat="1" x14ac:dyDescent="0.3">
      <c r="B57" s="38"/>
      <c r="C57" s="39"/>
      <c r="D57" s="40"/>
      <c r="E57" s="41"/>
      <c r="F57" s="42"/>
      <c r="G57" s="42"/>
      <c r="H57" s="42"/>
      <c r="I57" s="42"/>
      <c r="J57" s="42"/>
      <c r="K57" s="42"/>
      <c r="L57" s="43"/>
    </row>
    <row r="58" spans="2:12" ht="27.6" x14ac:dyDescent="0.3">
      <c r="B58" s="28">
        <v>8</v>
      </c>
      <c r="C58" s="25" t="s">
        <v>226</v>
      </c>
      <c r="D58" s="56" t="s">
        <v>306</v>
      </c>
      <c r="F58" s="64" t="s">
        <v>369</v>
      </c>
      <c r="G58" s="64" t="s">
        <v>227</v>
      </c>
      <c r="H58" s="64" t="s">
        <v>228</v>
      </c>
      <c r="I58" s="64" t="s">
        <v>229</v>
      </c>
      <c r="J58" s="64" t="s">
        <v>230</v>
      </c>
      <c r="K58" s="15"/>
    </row>
    <row r="59" spans="2:12" ht="27.6" x14ac:dyDescent="0.3">
      <c r="B59" s="28">
        <v>8</v>
      </c>
      <c r="C59" s="25" t="s">
        <v>231</v>
      </c>
      <c r="D59" s="56" t="s">
        <v>306</v>
      </c>
      <c r="F59" s="64" t="s">
        <v>371</v>
      </c>
      <c r="G59" s="64" t="s">
        <v>370</v>
      </c>
      <c r="H59" s="64" t="s">
        <v>233</v>
      </c>
      <c r="I59" s="64" t="s">
        <v>234</v>
      </c>
      <c r="J59" s="64" t="s">
        <v>235</v>
      </c>
      <c r="K59" s="15"/>
    </row>
    <row r="60" spans="2:12" ht="27.6" x14ac:dyDescent="0.3">
      <c r="B60" s="28">
        <v>8</v>
      </c>
      <c r="C60" s="25" t="s">
        <v>231</v>
      </c>
      <c r="D60" s="56" t="s">
        <v>306</v>
      </c>
      <c r="F60" s="64" t="s">
        <v>372</v>
      </c>
      <c r="G60" s="64" t="s">
        <v>235</v>
      </c>
      <c r="H60" s="64" t="s">
        <v>234</v>
      </c>
      <c r="I60" s="64" t="s">
        <v>232</v>
      </c>
      <c r="J60" s="64" t="s">
        <v>233</v>
      </c>
      <c r="K60" s="15"/>
    </row>
    <row r="61" spans="2:12" ht="27.6" x14ac:dyDescent="0.3">
      <c r="B61" s="28">
        <v>8</v>
      </c>
      <c r="C61" s="25" t="s">
        <v>236</v>
      </c>
      <c r="D61" s="17" t="s">
        <v>308</v>
      </c>
      <c r="F61" s="64" t="s">
        <v>237</v>
      </c>
      <c r="G61" s="64" t="s">
        <v>238</v>
      </c>
      <c r="H61" s="64" t="s">
        <v>373</v>
      </c>
      <c r="I61" s="64" t="s">
        <v>239</v>
      </c>
      <c r="J61" s="64" t="s">
        <v>240</v>
      </c>
      <c r="K61" s="15"/>
    </row>
    <row r="62" spans="2:12" ht="55.2" x14ac:dyDescent="0.3">
      <c r="B62" s="28">
        <v>8</v>
      </c>
      <c r="C62" s="25" t="s">
        <v>236</v>
      </c>
      <c r="D62" s="17" t="s">
        <v>308</v>
      </c>
      <c r="F62" s="64" t="s">
        <v>241</v>
      </c>
      <c r="G62" s="64" t="s">
        <v>242</v>
      </c>
      <c r="H62" s="64" t="s">
        <v>243</v>
      </c>
      <c r="I62" s="64" t="s">
        <v>374</v>
      </c>
      <c r="J62" s="64" t="s">
        <v>244</v>
      </c>
      <c r="K62" s="15"/>
    </row>
    <row r="63" spans="2:12" ht="55.2" x14ac:dyDescent="0.3">
      <c r="B63" s="28">
        <v>8</v>
      </c>
      <c r="C63" s="25" t="s">
        <v>231</v>
      </c>
      <c r="D63" s="17" t="s">
        <v>310</v>
      </c>
      <c r="F63" s="64" t="s">
        <v>245</v>
      </c>
      <c r="G63" s="64" t="s">
        <v>246</v>
      </c>
      <c r="H63" s="64" t="s">
        <v>247</v>
      </c>
      <c r="I63" s="64" t="s">
        <v>375</v>
      </c>
      <c r="J63" s="64" t="s">
        <v>248</v>
      </c>
      <c r="K63" s="15"/>
    </row>
    <row r="64" spans="2:12" ht="27.6" x14ac:dyDescent="0.3">
      <c r="B64" s="28">
        <v>8</v>
      </c>
      <c r="C64" s="25" t="s">
        <v>231</v>
      </c>
      <c r="D64" s="17" t="s">
        <v>310</v>
      </c>
      <c r="F64" s="64" t="s">
        <v>249</v>
      </c>
      <c r="G64" s="64" t="s">
        <v>250</v>
      </c>
      <c r="H64" s="64" t="s">
        <v>251</v>
      </c>
      <c r="I64" s="64" t="s">
        <v>252</v>
      </c>
      <c r="J64" s="64" t="s">
        <v>253</v>
      </c>
      <c r="K64" s="15"/>
    </row>
    <row r="65" spans="2:12" x14ac:dyDescent="0.3">
      <c r="B65" s="45"/>
      <c r="C65" s="46"/>
      <c r="D65" s="47"/>
      <c r="E65" s="48"/>
      <c r="F65" s="49"/>
      <c r="G65" s="49"/>
      <c r="H65" s="49"/>
      <c r="I65" s="49"/>
      <c r="J65" s="49"/>
      <c r="K65" s="49"/>
      <c r="L65" s="50"/>
    </row>
    <row r="66" spans="2:12" x14ac:dyDescent="0.3">
      <c r="B66" s="45"/>
      <c r="C66" s="46"/>
      <c r="D66" s="47"/>
      <c r="E66" s="48"/>
      <c r="F66" s="49"/>
      <c r="G66" s="49"/>
      <c r="H66" s="49"/>
      <c r="I66" s="49"/>
      <c r="J66" s="49"/>
      <c r="K66" s="49"/>
      <c r="L66" s="50"/>
    </row>
    <row r="67" spans="2:12" x14ac:dyDescent="0.3">
      <c r="B67" s="45"/>
      <c r="C67" s="46"/>
      <c r="D67" s="47"/>
      <c r="E67" s="48"/>
      <c r="F67" s="49"/>
      <c r="G67" s="49"/>
      <c r="H67" s="49"/>
      <c r="I67" s="49"/>
      <c r="J67" s="49"/>
      <c r="K67" s="49"/>
      <c r="L67" s="50"/>
    </row>
    <row r="68" spans="2:12" x14ac:dyDescent="0.3">
      <c r="B68" s="45"/>
      <c r="C68" s="46"/>
      <c r="D68" s="47"/>
      <c r="E68" s="48"/>
      <c r="F68" s="49"/>
      <c r="G68" s="49"/>
      <c r="H68" s="49"/>
      <c r="I68" s="49"/>
      <c r="J68" s="49"/>
      <c r="K68" s="49"/>
      <c r="L68" s="50"/>
    </row>
    <row r="69" spans="2:12" x14ac:dyDescent="0.3">
      <c r="B69" s="45"/>
      <c r="C69" s="46"/>
      <c r="D69" s="47"/>
      <c r="E69" s="48"/>
      <c r="F69" s="49"/>
      <c r="G69" s="49"/>
      <c r="H69" s="49"/>
      <c r="I69" s="49"/>
      <c r="J69" s="49"/>
      <c r="K69" s="49"/>
      <c r="L69" s="50"/>
    </row>
    <row r="70" spans="2:12" x14ac:dyDescent="0.3">
      <c r="B70" s="45"/>
      <c r="C70" s="46"/>
      <c r="D70" s="47"/>
      <c r="E70" s="48"/>
      <c r="F70" s="49"/>
      <c r="G70" s="49"/>
      <c r="H70" s="49"/>
      <c r="I70" s="49"/>
      <c r="J70" s="49"/>
      <c r="K70" s="49"/>
      <c r="L70" s="50"/>
    </row>
    <row r="71" spans="2:12" x14ac:dyDescent="0.3">
      <c r="B71" s="45"/>
      <c r="C71" s="46"/>
      <c r="D71" s="47"/>
      <c r="E71" s="48"/>
      <c r="F71" s="49"/>
      <c r="G71" s="49"/>
      <c r="H71" s="49"/>
      <c r="I71" s="49"/>
      <c r="J71" s="49"/>
      <c r="K71" s="49"/>
      <c r="L71" s="50"/>
    </row>
    <row r="72" spans="2:12" x14ac:dyDescent="0.3">
      <c r="B72" s="45"/>
      <c r="C72" s="46"/>
      <c r="D72" s="47"/>
      <c r="E72" s="48"/>
      <c r="F72" s="49"/>
      <c r="G72" s="49"/>
      <c r="H72" s="49"/>
      <c r="I72" s="49"/>
      <c r="J72" s="49"/>
      <c r="K72" s="49"/>
      <c r="L72" s="50"/>
    </row>
    <row r="73" spans="2:12" x14ac:dyDescent="0.3">
      <c r="B73" s="45"/>
      <c r="C73" s="46"/>
      <c r="D73" s="47"/>
      <c r="E73" s="48"/>
      <c r="F73" s="49"/>
      <c r="G73" s="49"/>
      <c r="H73" s="49"/>
      <c r="I73" s="49"/>
      <c r="J73" s="49"/>
      <c r="K73" s="49"/>
      <c r="L73" s="50"/>
    </row>
    <row r="74" spans="2:12" x14ac:dyDescent="0.3">
      <c r="B74" s="45"/>
      <c r="C74" s="46"/>
      <c r="D74" s="47"/>
      <c r="E74" s="48"/>
      <c r="F74" s="49"/>
      <c r="G74" s="49"/>
      <c r="H74" s="49"/>
      <c r="I74" s="49"/>
      <c r="J74" s="49"/>
      <c r="K74" s="49"/>
      <c r="L74" s="50"/>
    </row>
    <row r="75" spans="2:12" x14ac:dyDescent="0.3">
      <c r="B75" s="45"/>
      <c r="C75" s="46"/>
      <c r="D75" s="47"/>
      <c r="E75" s="48"/>
      <c r="F75" s="49"/>
      <c r="G75" s="49"/>
      <c r="H75" s="49"/>
      <c r="I75" s="49"/>
      <c r="J75" s="49"/>
      <c r="K75" s="49"/>
      <c r="L75" s="50"/>
    </row>
    <row r="76" spans="2:12" x14ac:dyDescent="0.3">
      <c r="B76" s="45"/>
      <c r="C76" s="46"/>
      <c r="D76" s="47"/>
      <c r="E76" s="48"/>
      <c r="F76" s="49"/>
      <c r="G76" s="49"/>
      <c r="H76" s="49"/>
      <c r="I76" s="49"/>
      <c r="J76" s="49"/>
      <c r="K76" s="49"/>
      <c r="L76" s="50"/>
    </row>
    <row r="77" spans="2:12" x14ac:dyDescent="0.3">
      <c r="B77" s="45"/>
      <c r="C77" s="46"/>
      <c r="D77" s="47"/>
      <c r="E77" s="48"/>
      <c r="F77" s="49"/>
      <c r="G77" s="49"/>
      <c r="H77" s="49"/>
      <c r="I77" s="49"/>
      <c r="J77" s="49"/>
      <c r="K77" s="49"/>
      <c r="L77" s="50"/>
    </row>
    <row r="78" spans="2:12" x14ac:dyDescent="0.3">
      <c r="B78" s="45"/>
      <c r="C78" s="46"/>
      <c r="D78" s="47"/>
      <c r="E78" s="48"/>
      <c r="F78" s="49"/>
      <c r="G78" s="49"/>
      <c r="H78" s="49"/>
      <c r="I78" s="49"/>
      <c r="J78" s="49"/>
      <c r="K78" s="49"/>
      <c r="L78" s="50"/>
    </row>
    <row r="79" spans="2:12" x14ac:dyDescent="0.3">
      <c r="B79" s="45"/>
      <c r="C79" s="46"/>
      <c r="D79" s="47"/>
      <c r="E79" s="48"/>
      <c r="F79" s="49"/>
      <c r="G79" s="49"/>
      <c r="H79" s="49"/>
      <c r="I79" s="49"/>
      <c r="J79" s="49"/>
      <c r="K79" s="49"/>
      <c r="L79" s="50"/>
    </row>
    <row r="80" spans="2:12" x14ac:dyDescent="0.3">
      <c r="B80" s="45"/>
      <c r="C80" s="46"/>
      <c r="D80" s="47"/>
      <c r="E80" s="48"/>
      <c r="F80" s="49"/>
      <c r="G80" s="49"/>
      <c r="H80" s="49"/>
      <c r="I80" s="49"/>
      <c r="J80" s="49"/>
      <c r="K80" s="49"/>
      <c r="L80" s="50"/>
    </row>
    <row r="81" spans="2:12" x14ac:dyDescent="0.3">
      <c r="B81" s="45"/>
      <c r="C81" s="46"/>
      <c r="D81" s="47"/>
      <c r="E81" s="48"/>
      <c r="F81" s="49"/>
      <c r="G81" s="49"/>
      <c r="H81" s="49"/>
      <c r="I81" s="49"/>
      <c r="J81" s="49"/>
      <c r="K81" s="49"/>
      <c r="L81" s="50"/>
    </row>
    <row r="82" spans="2:12" x14ac:dyDescent="0.3">
      <c r="B82" s="45"/>
      <c r="C82" s="46"/>
      <c r="D82" s="47"/>
      <c r="E82" s="48"/>
      <c r="F82" s="49"/>
      <c r="G82" s="49"/>
      <c r="H82" s="49"/>
      <c r="I82" s="49"/>
      <c r="J82" s="49"/>
      <c r="K82" s="49"/>
      <c r="L82" s="50"/>
    </row>
    <row r="83" spans="2:12" x14ac:dyDescent="0.3">
      <c r="B83" s="45"/>
      <c r="C83" s="46"/>
      <c r="D83" s="47"/>
      <c r="E83" s="48"/>
      <c r="F83" s="49"/>
      <c r="G83" s="49"/>
      <c r="H83" s="49"/>
      <c r="I83" s="49"/>
      <c r="J83" s="49"/>
      <c r="K83" s="49"/>
      <c r="L83" s="50"/>
    </row>
    <row r="84" spans="2:12" x14ac:dyDescent="0.3">
      <c r="B84" s="45"/>
      <c r="C84" s="46"/>
      <c r="D84" s="47"/>
      <c r="E84" s="48"/>
      <c r="F84" s="49"/>
      <c r="G84" s="49"/>
      <c r="H84" s="49"/>
      <c r="I84" s="49"/>
      <c r="J84" s="49"/>
      <c r="K84" s="49"/>
      <c r="L84" s="50"/>
    </row>
    <row r="85" spans="2:12" x14ac:dyDescent="0.3">
      <c r="B85" s="45"/>
      <c r="C85" s="46"/>
      <c r="D85" s="47"/>
      <c r="E85" s="48"/>
      <c r="F85" s="49"/>
      <c r="G85" s="49"/>
      <c r="H85" s="49"/>
      <c r="I85" s="49"/>
      <c r="J85" s="49"/>
      <c r="K85" s="49"/>
      <c r="L85" s="50"/>
    </row>
    <row r="86" spans="2:12" x14ac:dyDescent="0.3">
      <c r="B86" s="45"/>
      <c r="C86" s="46"/>
      <c r="D86" s="47"/>
      <c r="E86" s="48"/>
      <c r="F86" s="49"/>
      <c r="G86" s="49"/>
      <c r="H86" s="49"/>
      <c r="I86" s="49"/>
      <c r="J86" s="49"/>
      <c r="K86" s="49"/>
      <c r="L86" s="50"/>
    </row>
    <row r="87" spans="2:12" x14ac:dyDescent="0.3">
      <c r="B87" s="45"/>
      <c r="C87" s="46"/>
      <c r="D87" s="47"/>
      <c r="E87" s="48"/>
      <c r="F87" s="49"/>
      <c r="G87" s="49"/>
      <c r="H87" s="49"/>
      <c r="I87" s="49"/>
      <c r="J87" s="49"/>
      <c r="K87" s="49"/>
      <c r="L87" s="50"/>
    </row>
    <row r="88" spans="2:12" x14ac:dyDescent="0.3">
      <c r="B88" s="45"/>
      <c r="C88" s="46"/>
      <c r="D88" s="47"/>
      <c r="E88" s="48"/>
      <c r="F88" s="49"/>
      <c r="G88" s="49"/>
      <c r="H88" s="49"/>
      <c r="I88" s="49"/>
      <c r="J88" s="49"/>
      <c r="K88" s="49"/>
      <c r="L88" s="50"/>
    </row>
    <row r="89" spans="2:12" x14ac:dyDescent="0.3">
      <c r="B89" s="45"/>
      <c r="C89" s="46"/>
      <c r="D89" s="47"/>
      <c r="E89" s="48"/>
      <c r="F89" s="49"/>
      <c r="G89" s="49"/>
      <c r="H89" s="49"/>
      <c r="I89" s="49"/>
      <c r="J89" s="49"/>
      <c r="K89" s="49"/>
      <c r="L89" s="50"/>
    </row>
    <row r="90" spans="2:12" x14ac:dyDescent="0.3">
      <c r="B90" s="45"/>
      <c r="C90" s="46"/>
      <c r="D90" s="47"/>
      <c r="E90" s="48"/>
      <c r="F90" s="49"/>
      <c r="G90" s="49"/>
      <c r="H90" s="49"/>
      <c r="I90" s="49"/>
      <c r="J90" s="49"/>
      <c r="K90" s="49"/>
      <c r="L90" s="50"/>
    </row>
    <row r="91" spans="2:12" x14ac:dyDescent="0.3">
      <c r="B91" s="45"/>
      <c r="C91" s="46"/>
      <c r="D91" s="47"/>
      <c r="E91" s="48"/>
      <c r="F91" s="49"/>
      <c r="G91" s="49"/>
      <c r="H91" s="49"/>
      <c r="I91" s="49"/>
      <c r="J91" s="49"/>
      <c r="K91" s="49"/>
      <c r="L91" s="50"/>
    </row>
    <row r="92" spans="2:12" x14ac:dyDescent="0.3">
      <c r="B92" s="45"/>
      <c r="C92" s="46"/>
      <c r="D92" s="47"/>
      <c r="E92" s="48"/>
      <c r="F92" s="49"/>
      <c r="G92" s="49"/>
      <c r="H92" s="49"/>
      <c r="I92" s="49"/>
      <c r="J92" s="49"/>
      <c r="K92" s="49"/>
      <c r="L92" s="50"/>
    </row>
    <row r="93" spans="2:12" x14ac:dyDescent="0.3">
      <c r="B93" s="45"/>
      <c r="C93" s="46"/>
      <c r="D93" s="47"/>
      <c r="E93" s="48"/>
      <c r="F93" s="49"/>
      <c r="G93" s="49"/>
      <c r="H93" s="49"/>
      <c r="I93" s="49"/>
      <c r="J93" s="49"/>
      <c r="K93" s="49"/>
      <c r="L93" s="50"/>
    </row>
    <row r="94" spans="2:12" x14ac:dyDescent="0.3">
      <c r="B94" s="45"/>
      <c r="C94" s="46"/>
      <c r="D94" s="47"/>
      <c r="E94" s="48"/>
      <c r="F94" s="49"/>
      <c r="G94" s="49"/>
      <c r="H94" s="49"/>
      <c r="I94" s="49"/>
      <c r="J94" s="49"/>
      <c r="K94" s="49"/>
      <c r="L94" s="50"/>
    </row>
    <row r="95" spans="2:12" x14ac:dyDescent="0.3">
      <c r="B95" s="45"/>
      <c r="C95" s="46"/>
      <c r="D95" s="47"/>
      <c r="E95" s="48"/>
      <c r="F95" s="49"/>
      <c r="G95" s="49"/>
      <c r="H95" s="49"/>
      <c r="I95" s="49"/>
      <c r="J95" s="49"/>
      <c r="K95" s="49"/>
      <c r="L95" s="50"/>
    </row>
    <row r="96" spans="2:12" x14ac:dyDescent="0.3">
      <c r="B96" s="45"/>
      <c r="C96" s="46"/>
      <c r="D96" s="47"/>
      <c r="E96" s="48"/>
      <c r="F96" s="49"/>
      <c r="G96" s="49"/>
      <c r="H96" s="49"/>
      <c r="I96" s="49"/>
      <c r="J96" s="49"/>
      <c r="K96" s="49"/>
      <c r="L96" s="50"/>
    </row>
    <row r="97" spans="2:12" x14ac:dyDescent="0.3">
      <c r="B97" s="45"/>
      <c r="C97" s="46"/>
      <c r="D97" s="47"/>
      <c r="E97" s="48"/>
      <c r="F97" s="49"/>
      <c r="G97" s="49"/>
      <c r="H97" s="49"/>
      <c r="I97" s="49"/>
      <c r="J97" s="49"/>
      <c r="K97" s="49"/>
      <c r="L97" s="50"/>
    </row>
    <row r="98" spans="2:12" x14ac:dyDescent="0.3">
      <c r="B98" s="45"/>
      <c r="C98" s="46"/>
      <c r="D98" s="47"/>
      <c r="E98" s="48"/>
      <c r="F98" s="49"/>
      <c r="G98" s="49"/>
      <c r="H98" s="49"/>
      <c r="I98" s="49"/>
      <c r="J98" s="49"/>
      <c r="K98" s="49"/>
      <c r="L98" s="50"/>
    </row>
    <row r="99" spans="2:12" x14ac:dyDescent="0.3">
      <c r="B99" s="45"/>
      <c r="C99" s="46"/>
      <c r="D99" s="47"/>
      <c r="E99" s="48"/>
      <c r="F99" s="49"/>
      <c r="G99" s="49"/>
      <c r="H99" s="49"/>
      <c r="I99" s="49"/>
      <c r="J99" s="49"/>
      <c r="K99" s="49"/>
      <c r="L99" s="50"/>
    </row>
    <row r="100" spans="2:12" x14ac:dyDescent="0.3">
      <c r="B100" s="45"/>
      <c r="C100" s="46"/>
      <c r="D100" s="47"/>
      <c r="E100" s="48"/>
      <c r="F100" s="49"/>
      <c r="G100" s="49"/>
      <c r="H100" s="49"/>
      <c r="I100" s="49"/>
      <c r="J100" s="49"/>
      <c r="K100" s="49"/>
      <c r="L100" s="50"/>
    </row>
    <row r="101" spans="2:12" x14ac:dyDescent="0.3">
      <c r="B101" s="45"/>
      <c r="C101" s="46"/>
      <c r="D101" s="47"/>
      <c r="E101" s="48"/>
      <c r="F101" s="49"/>
      <c r="G101" s="49"/>
      <c r="H101" s="49"/>
      <c r="I101" s="49"/>
      <c r="J101" s="49"/>
      <c r="K101" s="49"/>
      <c r="L101" s="50"/>
    </row>
    <row r="102" spans="2:12" x14ac:dyDescent="0.3">
      <c r="B102" s="45"/>
      <c r="C102" s="46"/>
      <c r="D102" s="47"/>
      <c r="E102" s="48"/>
      <c r="F102" s="49"/>
      <c r="G102" s="49"/>
      <c r="H102" s="49"/>
      <c r="I102" s="49"/>
      <c r="J102" s="49"/>
      <c r="K102" s="49"/>
      <c r="L102" s="50"/>
    </row>
    <row r="103" spans="2:12" x14ac:dyDescent="0.3">
      <c r="B103" s="45"/>
      <c r="C103" s="46"/>
      <c r="D103" s="47"/>
      <c r="E103" s="48"/>
      <c r="F103" s="49"/>
      <c r="G103" s="49"/>
      <c r="H103" s="49"/>
      <c r="I103" s="49"/>
      <c r="J103" s="49"/>
      <c r="K103" s="49"/>
      <c r="L103" s="50"/>
    </row>
    <row r="104" spans="2:12" x14ac:dyDescent="0.3">
      <c r="B104" s="45"/>
      <c r="C104" s="46"/>
      <c r="D104" s="47"/>
      <c r="E104" s="48"/>
      <c r="F104" s="49"/>
      <c r="G104" s="49"/>
      <c r="H104" s="49"/>
      <c r="I104" s="49"/>
      <c r="J104" s="49"/>
      <c r="K104" s="49"/>
      <c r="L104" s="50"/>
    </row>
    <row r="105" spans="2:12" x14ac:dyDescent="0.3">
      <c r="B105" s="45"/>
      <c r="C105" s="46"/>
      <c r="D105" s="47"/>
      <c r="E105" s="48"/>
      <c r="F105" s="49"/>
      <c r="G105" s="49"/>
      <c r="H105" s="49"/>
      <c r="I105" s="49"/>
      <c r="J105" s="49"/>
      <c r="K105" s="49"/>
      <c r="L105" s="50"/>
    </row>
    <row r="106" spans="2:12" x14ac:dyDescent="0.3">
      <c r="B106" s="45"/>
      <c r="C106" s="46"/>
      <c r="D106" s="47"/>
      <c r="E106" s="48"/>
      <c r="F106" s="49"/>
      <c r="G106" s="49"/>
      <c r="H106" s="49"/>
      <c r="I106" s="49"/>
      <c r="J106" s="49"/>
      <c r="K106" s="49"/>
      <c r="L106" s="50"/>
    </row>
    <row r="107" spans="2:12" x14ac:dyDescent="0.3">
      <c r="B107" s="45"/>
      <c r="C107" s="46"/>
      <c r="D107" s="47"/>
      <c r="E107" s="48"/>
      <c r="F107" s="49"/>
      <c r="G107" s="49"/>
      <c r="H107" s="49"/>
      <c r="I107" s="49"/>
      <c r="J107" s="49"/>
      <c r="K107" s="49"/>
      <c r="L107" s="50"/>
    </row>
    <row r="108" spans="2:12" x14ac:dyDescent="0.3">
      <c r="B108" s="45"/>
      <c r="C108" s="46"/>
      <c r="D108" s="47"/>
      <c r="E108" s="48"/>
      <c r="F108" s="49"/>
      <c r="G108" s="49"/>
      <c r="H108" s="49"/>
      <c r="I108" s="49"/>
      <c r="J108" s="49"/>
      <c r="K108" s="49"/>
      <c r="L108" s="50"/>
    </row>
    <row r="109" spans="2:12" x14ac:dyDescent="0.3">
      <c r="B109" s="45"/>
      <c r="C109" s="46"/>
      <c r="D109" s="47"/>
      <c r="E109" s="48"/>
      <c r="F109" s="49"/>
      <c r="G109" s="49"/>
      <c r="H109" s="49"/>
      <c r="I109" s="49"/>
      <c r="J109" s="49"/>
      <c r="K109" s="49"/>
      <c r="L109" s="50"/>
    </row>
    <row r="110" spans="2:12" x14ac:dyDescent="0.3">
      <c r="B110" s="45"/>
      <c r="C110" s="46"/>
      <c r="D110" s="47"/>
      <c r="E110" s="48"/>
      <c r="F110" s="49"/>
      <c r="G110" s="49"/>
      <c r="H110" s="49"/>
      <c r="I110" s="49"/>
      <c r="J110" s="49"/>
      <c r="K110" s="49"/>
      <c r="L110" s="50"/>
    </row>
    <row r="111" spans="2:12" x14ac:dyDescent="0.3">
      <c r="B111" s="45"/>
      <c r="C111" s="46"/>
      <c r="D111" s="47"/>
      <c r="E111" s="48"/>
      <c r="F111" s="49"/>
      <c r="G111" s="49"/>
      <c r="H111" s="49"/>
      <c r="I111" s="49"/>
      <c r="J111" s="49"/>
      <c r="K111" s="49"/>
      <c r="L111" s="50"/>
    </row>
    <row r="112" spans="2:12" x14ac:dyDescent="0.3">
      <c r="B112" s="45"/>
      <c r="C112" s="46"/>
      <c r="D112" s="47"/>
      <c r="E112" s="48"/>
      <c r="F112" s="49"/>
      <c r="G112" s="49"/>
      <c r="H112" s="49"/>
      <c r="I112" s="49"/>
      <c r="J112" s="49"/>
      <c r="K112" s="49"/>
      <c r="L112" s="50"/>
    </row>
    <row r="113" spans="2:12" x14ac:dyDescent="0.3">
      <c r="B113" s="45"/>
      <c r="C113" s="46"/>
      <c r="D113" s="47"/>
      <c r="E113" s="48"/>
      <c r="F113" s="49"/>
      <c r="G113" s="49"/>
      <c r="H113" s="49"/>
      <c r="I113" s="49"/>
      <c r="J113" s="49"/>
      <c r="K113" s="49"/>
      <c r="L113" s="50"/>
    </row>
    <row r="114" spans="2:12" x14ac:dyDescent="0.3">
      <c r="B114" s="45"/>
      <c r="C114" s="46"/>
      <c r="D114" s="47"/>
      <c r="E114" s="48"/>
      <c r="F114" s="49"/>
      <c r="G114" s="49"/>
      <c r="H114" s="49"/>
      <c r="I114" s="49"/>
      <c r="J114" s="49"/>
      <c r="K114" s="49"/>
      <c r="L114" s="50"/>
    </row>
    <row r="115" spans="2:12" x14ac:dyDescent="0.3">
      <c r="B115" s="45"/>
      <c r="C115" s="46"/>
      <c r="D115" s="47"/>
      <c r="E115" s="48"/>
      <c r="F115" s="49"/>
      <c r="G115" s="49"/>
      <c r="H115" s="49"/>
      <c r="I115" s="49"/>
      <c r="J115" s="49"/>
      <c r="K115" s="49"/>
      <c r="L115" s="50"/>
    </row>
    <row r="116" spans="2:12" x14ac:dyDescent="0.3">
      <c r="B116" s="45"/>
      <c r="C116" s="46"/>
      <c r="D116" s="47"/>
      <c r="E116" s="48"/>
      <c r="F116" s="49"/>
      <c r="G116" s="49"/>
      <c r="H116" s="49"/>
      <c r="I116" s="49"/>
      <c r="J116" s="49"/>
      <c r="K116" s="49"/>
      <c r="L116" s="50"/>
    </row>
    <row r="117" spans="2:12" x14ac:dyDescent="0.3">
      <c r="B117" s="45"/>
      <c r="C117" s="46"/>
      <c r="D117" s="47"/>
      <c r="E117" s="48"/>
      <c r="F117" s="49"/>
      <c r="G117" s="49"/>
      <c r="H117" s="49"/>
      <c r="I117" s="49"/>
      <c r="J117" s="49"/>
      <c r="K117" s="49"/>
      <c r="L117" s="50"/>
    </row>
    <row r="118" spans="2:12" x14ac:dyDescent="0.3">
      <c r="B118" s="45"/>
      <c r="C118" s="46"/>
      <c r="D118" s="47"/>
      <c r="E118" s="48"/>
      <c r="F118" s="49"/>
      <c r="G118" s="49"/>
      <c r="H118" s="49"/>
      <c r="I118" s="49"/>
      <c r="J118" s="49"/>
      <c r="K118" s="49"/>
      <c r="L118" s="50"/>
    </row>
    <row r="119" spans="2:12" x14ac:dyDescent="0.3">
      <c r="B119" s="45"/>
      <c r="C119" s="46"/>
      <c r="D119" s="47"/>
      <c r="E119" s="48"/>
      <c r="F119" s="49"/>
      <c r="G119" s="49"/>
      <c r="H119" s="49"/>
      <c r="I119" s="49"/>
      <c r="J119" s="49"/>
      <c r="K119" s="49"/>
      <c r="L119" s="50"/>
    </row>
    <row r="120" spans="2:12" x14ac:dyDescent="0.3">
      <c r="B120" s="45"/>
      <c r="C120" s="46"/>
      <c r="D120" s="47"/>
      <c r="E120" s="48"/>
      <c r="F120" s="49"/>
      <c r="G120" s="49"/>
      <c r="H120" s="49"/>
      <c r="I120" s="49"/>
      <c r="J120" s="49"/>
      <c r="K120" s="49"/>
      <c r="L120" s="50"/>
    </row>
    <row r="121" spans="2:12" x14ac:dyDescent="0.3">
      <c r="B121" s="45"/>
      <c r="C121" s="46"/>
      <c r="D121" s="47"/>
      <c r="E121" s="48"/>
      <c r="F121" s="49"/>
      <c r="G121" s="49"/>
      <c r="H121" s="49"/>
      <c r="I121" s="49"/>
      <c r="J121" s="49"/>
      <c r="K121" s="49"/>
      <c r="L121" s="50"/>
    </row>
    <row r="122" spans="2:12" x14ac:dyDescent="0.3">
      <c r="B122" s="45"/>
      <c r="C122" s="46"/>
      <c r="D122" s="47"/>
      <c r="E122" s="48"/>
      <c r="F122" s="49"/>
      <c r="G122" s="49"/>
      <c r="H122" s="49"/>
      <c r="I122" s="49"/>
      <c r="J122" s="49"/>
      <c r="K122" s="49"/>
      <c r="L122" s="50"/>
    </row>
    <row r="123" spans="2:12" x14ac:dyDescent="0.3">
      <c r="B123" s="45"/>
      <c r="C123" s="46"/>
      <c r="D123" s="47"/>
      <c r="E123" s="48"/>
      <c r="F123" s="49"/>
      <c r="G123" s="49"/>
      <c r="H123" s="49"/>
      <c r="I123" s="49"/>
      <c r="J123" s="49"/>
      <c r="K123" s="49"/>
      <c r="L123" s="50"/>
    </row>
    <row r="124" spans="2:12" x14ac:dyDescent="0.3">
      <c r="B124" s="45"/>
      <c r="C124" s="46"/>
      <c r="D124" s="47"/>
      <c r="E124" s="48"/>
      <c r="F124" s="49"/>
      <c r="G124" s="49"/>
      <c r="H124" s="49"/>
      <c r="I124" s="49"/>
      <c r="J124" s="49"/>
      <c r="K124" s="49"/>
      <c r="L124" s="50"/>
    </row>
    <row r="125" spans="2:12" x14ac:dyDescent="0.3">
      <c r="B125" s="45"/>
      <c r="C125" s="46"/>
      <c r="D125" s="47"/>
      <c r="E125" s="48"/>
      <c r="F125" s="49"/>
      <c r="G125" s="49"/>
      <c r="H125" s="49"/>
      <c r="I125" s="49"/>
      <c r="J125" s="49"/>
      <c r="K125" s="49"/>
      <c r="L125" s="50"/>
    </row>
    <row r="126" spans="2:12" x14ac:dyDescent="0.3">
      <c r="B126" s="45"/>
      <c r="C126" s="46"/>
      <c r="D126" s="47"/>
      <c r="E126" s="48"/>
      <c r="F126" s="49"/>
      <c r="G126" s="49"/>
      <c r="H126" s="49"/>
      <c r="I126" s="49"/>
      <c r="J126" s="49"/>
      <c r="K126" s="49"/>
      <c r="L126" s="50"/>
    </row>
    <row r="127" spans="2:12" x14ac:dyDescent="0.3">
      <c r="B127" s="45"/>
      <c r="C127" s="46"/>
      <c r="D127" s="47"/>
      <c r="E127" s="48"/>
      <c r="F127" s="49"/>
      <c r="G127" s="49"/>
      <c r="H127" s="49"/>
      <c r="I127" s="49"/>
      <c r="J127" s="49"/>
      <c r="K127" s="49"/>
      <c r="L127" s="50"/>
    </row>
    <row r="128" spans="2:12" x14ac:dyDescent="0.3">
      <c r="B128" s="45"/>
      <c r="C128" s="46"/>
      <c r="D128" s="47"/>
      <c r="E128" s="48"/>
      <c r="F128" s="49"/>
      <c r="G128" s="49"/>
      <c r="H128" s="49"/>
      <c r="I128" s="49"/>
      <c r="J128" s="49"/>
      <c r="K128" s="49"/>
      <c r="L128" s="50"/>
    </row>
    <row r="129" spans="2:12" x14ac:dyDescent="0.3">
      <c r="B129" s="45"/>
      <c r="C129" s="46"/>
      <c r="D129" s="47"/>
      <c r="E129" s="48"/>
      <c r="F129" s="49"/>
      <c r="G129" s="49"/>
      <c r="H129" s="49"/>
      <c r="I129" s="49"/>
      <c r="J129" s="49"/>
      <c r="K129" s="49"/>
      <c r="L129" s="50"/>
    </row>
    <row r="130" spans="2:12" x14ac:dyDescent="0.3">
      <c r="B130" s="45"/>
      <c r="C130" s="46"/>
      <c r="D130" s="47"/>
      <c r="E130" s="48"/>
      <c r="F130" s="49"/>
      <c r="G130" s="49"/>
      <c r="H130" s="49"/>
      <c r="I130" s="49"/>
      <c r="J130" s="49"/>
      <c r="K130" s="49"/>
      <c r="L130" s="50"/>
    </row>
    <row r="131" spans="2:12" x14ac:dyDescent="0.3">
      <c r="B131" s="45"/>
      <c r="C131" s="46"/>
      <c r="D131" s="47"/>
      <c r="E131" s="48"/>
      <c r="F131" s="49"/>
      <c r="G131" s="49"/>
      <c r="H131" s="49"/>
      <c r="I131" s="49"/>
      <c r="J131" s="49"/>
      <c r="K131" s="49"/>
      <c r="L131" s="50"/>
    </row>
    <row r="132" spans="2:12" x14ac:dyDescent="0.3">
      <c r="B132" s="45"/>
      <c r="C132" s="46"/>
      <c r="D132" s="47"/>
      <c r="E132" s="48"/>
      <c r="F132" s="49"/>
      <c r="G132" s="49"/>
      <c r="H132" s="49"/>
      <c r="I132" s="49"/>
      <c r="J132" s="49"/>
      <c r="K132" s="49"/>
      <c r="L132" s="50"/>
    </row>
    <row r="133" spans="2:12" x14ac:dyDescent="0.3">
      <c r="B133" s="45"/>
      <c r="C133" s="46"/>
      <c r="D133" s="47"/>
      <c r="E133" s="48"/>
      <c r="F133" s="49"/>
      <c r="G133" s="49"/>
      <c r="H133" s="49"/>
      <c r="I133" s="49"/>
      <c r="J133" s="49"/>
      <c r="K133" s="49"/>
      <c r="L133" s="50"/>
    </row>
    <row r="134" spans="2:12" x14ac:dyDescent="0.3">
      <c r="B134" s="45"/>
      <c r="C134" s="46"/>
      <c r="D134" s="47"/>
      <c r="E134" s="48"/>
      <c r="F134" s="49"/>
      <c r="G134" s="49"/>
      <c r="H134" s="49"/>
      <c r="I134" s="49"/>
      <c r="J134" s="49"/>
      <c r="K134" s="49"/>
      <c r="L134" s="50"/>
    </row>
    <row r="135" spans="2:12" x14ac:dyDescent="0.3">
      <c r="B135" s="45"/>
      <c r="C135" s="46"/>
      <c r="D135" s="47"/>
      <c r="E135" s="48"/>
      <c r="F135" s="49"/>
      <c r="G135" s="49"/>
      <c r="H135" s="49"/>
      <c r="I135" s="49"/>
      <c r="J135" s="49"/>
      <c r="K135" s="49"/>
      <c r="L135" s="50"/>
    </row>
    <row r="136" spans="2:12" x14ac:dyDescent="0.3">
      <c r="B136" s="45"/>
      <c r="C136" s="46"/>
      <c r="D136" s="47"/>
      <c r="E136" s="48"/>
      <c r="F136" s="49"/>
      <c r="G136" s="49"/>
      <c r="H136" s="49"/>
      <c r="I136" s="49"/>
      <c r="J136" s="49"/>
      <c r="K136" s="49"/>
      <c r="L136" s="50"/>
    </row>
    <row r="137" spans="2:12" x14ac:dyDescent="0.3">
      <c r="B137" s="45"/>
      <c r="C137" s="46"/>
      <c r="D137" s="47"/>
      <c r="E137" s="48"/>
      <c r="F137" s="49"/>
      <c r="G137" s="49"/>
      <c r="H137" s="49"/>
      <c r="I137" s="49"/>
      <c r="J137" s="49"/>
      <c r="K137" s="49"/>
      <c r="L137" s="50"/>
    </row>
    <row r="138" spans="2:12" x14ac:dyDescent="0.3">
      <c r="B138" s="45"/>
      <c r="C138" s="46"/>
      <c r="D138" s="47"/>
      <c r="E138" s="48"/>
      <c r="F138" s="49"/>
      <c r="G138" s="49"/>
      <c r="H138" s="49"/>
      <c r="I138" s="49"/>
      <c r="J138" s="49"/>
      <c r="K138" s="49"/>
      <c r="L138" s="50"/>
    </row>
    <row r="139" spans="2:12" x14ac:dyDescent="0.3">
      <c r="B139" s="45"/>
      <c r="C139" s="46"/>
      <c r="D139" s="47"/>
      <c r="E139" s="48"/>
      <c r="F139" s="49"/>
      <c r="G139" s="49"/>
      <c r="H139" s="49"/>
      <c r="I139" s="49"/>
      <c r="J139" s="49"/>
      <c r="K139" s="49"/>
      <c r="L139" s="50"/>
    </row>
    <row r="140" spans="2:12" x14ac:dyDescent="0.3">
      <c r="B140" s="45"/>
      <c r="C140" s="46"/>
      <c r="D140" s="47"/>
      <c r="E140" s="48"/>
      <c r="F140" s="49"/>
      <c r="G140" s="49"/>
      <c r="H140" s="49"/>
      <c r="I140" s="49"/>
      <c r="J140" s="49"/>
      <c r="K140" s="49"/>
      <c r="L140" s="50"/>
    </row>
    <row r="141" spans="2:12" x14ac:dyDescent="0.3">
      <c r="B141" s="45"/>
      <c r="C141" s="46"/>
      <c r="D141" s="47"/>
      <c r="E141" s="48"/>
      <c r="F141" s="49"/>
      <c r="G141" s="49"/>
      <c r="H141" s="49"/>
      <c r="I141" s="49"/>
      <c r="J141" s="49"/>
      <c r="K141" s="49"/>
      <c r="L141" s="50"/>
    </row>
    <row r="142" spans="2:12" x14ac:dyDescent="0.3">
      <c r="B142" s="45"/>
      <c r="C142" s="46"/>
      <c r="D142" s="47"/>
      <c r="E142" s="48"/>
      <c r="F142" s="49"/>
      <c r="G142" s="49"/>
      <c r="H142" s="49"/>
      <c r="I142" s="49"/>
      <c r="J142" s="49"/>
      <c r="K142" s="49"/>
      <c r="L142" s="50"/>
    </row>
    <row r="143" spans="2:12" x14ac:dyDescent="0.3">
      <c r="B143" s="45"/>
      <c r="C143" s="46"/>
      <c r="D143" s="47"/>
      <c r="E143" s="48"/>
      <c r="F143" s="49"/>
      <c r="G143" s="49"/>
      <c r="H143" s="49"/>
      <c r="I143" s="49"/>
      <c r="J143" s="49"/>
      <c r="K143" s="49"/>
      <c r="L143" s="50"/>
    </row>
    <row r="144" spans="2:12" x14ac:dyDescent="0.3">
      <c r="B144" s="45"/>
      <c r="C144" s="46"/>
      <c r="D144" s="47"/>
      <c r="E144" s="48"/>
      <c r="F144" s="49"/>
      <c r="G144" s="49"/>
      <c r="H144" s="49"/>
      <c r="I144" s="49"/>
      <c r="J144" s="49"/>
      <c r="K144" s="49"/>
      <c r="L144" s="50"/>
    </row>
    <row r="145" spans="2:12" x14ac:dyDescent="0.3">
      <c r="B145" s="45"/>
      <c r="C145" s="46"/>
      <c r="D145" s="47"/>
      <c r="E145" s="48"/>
      <c r="F145" s="49"/>
      <c r="G145" s="49"/>
      <c r="H145" s="49"/>
      <c r="I145" s="49"/>
      <c r="J145" s="49"/>
      <c r="K145" s="49"/>
      <c r="L145" s="50"/>
    </row>
    <row r="146" spans="2:12" x14ac:dyDescent="0.3">
      <c r="B146" s="45"/>
      <c r="C146" s="46"/>
      <c r="D146" s="47"/>
      <c r="E146" s="48"/>
      <c r="F146" s="49"/>
      <c r="G146" s="49"/>
      <c r="H146" s="49"/>
      <c r="I146" s="49"/>
      <c r="J146" s="49"/>
      <c r="K146" s="49"/>
      <c r="L146" s="50"/>
    </row>
    <row r="147" spans="2:12" x14ac:dyDescent="0.3">
      <c r="B147" s="45"/>
      <c r="C147" s="46"/>
      <c r="D147" s="47"/>
      <c r="E147" s="48"/>
      <c r="F147" s="49"/>
      <c r="G147" s="49"/>
      <c r="H147" s="49"/>
      <c r="I147" s="49"/>
      <c r="J147" s="49"/>
      <c r="K147" s="49"/>
      <c r="L147" s="50"/>
    </row>
    <row r="148" spans="2:12" x14ac:dyDescent="0.3">
      <c r="B148" s="45"/>
      <c r="C148" s="46"/>
      <c r="D148" s="47"/>
      <c r="E148" s="48"/>
      <c r="F148" s="49"/>
      <c r="G148" s="49"/>
      <c r="H148" s="49"/>
      <c r="I148" s="49"/>
      <c r="J148" s="49"/>
      <c r="K148" s="49"/>
      <c r="L148" s="50"/>
    </row>
    <row r="149" spans="2:12" x14ac:dyDescent="0.3">
      <c r="B149" s="45"/>
      <c r="C149" s="46"/>
      <c r="D149" s="47"/>
      <c r="E149" s="48"/>
      <c r="F149" s="49"/>
      <c r="G149" s="49"/>
      <c r="H149" s="49"/>
      <c r="I149" s="49"/>
      <c r="J149" s="49"/>
      <c r="K149" s="49"/>
      <c r="L149" s="50"/>
    </row>
    <row r="150" spans="2:12" x14ac:dyDescent="0.3">
      <c r="B150" s="45"/>
      <c r="C150" s="46"/>
      <c r="D150" s="47"/>
      <c r="E150" s="48"/>
      <c r="F150" s="49"/>
      <c r="G150" s="49"/>
      <c r="H150" s="49"/>
      <c r="I150" s="49"/>
      <c r="J150" s="49"/>
      <c r="K150" s="49"/>
      <c r="L150" s="50"/>
    </row>
    <row r="151" spans="2:12" x14ac:dyDescent="0.3">
      <c r="B151" s="45"/>
      <c r="C151" s="46"/>
      <c r="D151" s="47"/>
      <c r="E151" s="48"/>
      <c r="F151" s="49"/>
      <c r="G151" s="49"/>
      <c r="H151" s="49"/>
      <c r="I151" s="49"/>
      <c r="J151" s="49"/>
      <c r="K151" s="49"/>
      <c r="L151" s="50"/>
    </row>
    <row r="152" spans="2:12" x14ac:dyDescent="0.3">
      <c r="B152" s="45"/>
      <c r="C152" s="46"/>
      <c r="D152" s="47"/>
      <c r="E152" s="48"/>
      <c r="F152" s="49"/>
      <c r="G152" s="49"/>
      <c r="H152" s="49"/>
      <c r="I152" s="49"/>
      <c r="J152" s="49"/>
      <c r="K152" s="49"/>
      <c r="L152" s="50"/>
    </row>
    <row r="153" spans="2:12" x14ac:dyDescent="0.3">
      <c r="B153" s="45"/>
      <c r="C153" s="46"/>
      <c r="D153" s="47"/>
      <c r="E153" s="48"/>
      <c r="F153" s="49"/>
      <c r="G153" s="49"/>
      <c r="H153" s="49"/>
      <c r="I153" s="49"/>
      <c r="J153" s="49"/>
      <c r="K153" s="49"/>
      <c r="L153" s="50"/>
    </row>
    <row r="154" spans="2:12" x14ac:dyDescent="0.3">
      <c r="B154" s="45"/>
      <c r="C154" s="46"/>
      <c r="D154" s="47"/>
      <c r="E154" s="48"/>
      <c r="F154" s="49"/>
      <c r="G154" s="49"/>
      <c r="H154" s="49"/>
      <c r="I154" s="49"/>
      <c r="J154" s="49"/>
      <c r="K154" s="49"/>
      <c r="L154" s="50"/>
    </row>
    <row r="155" spans="2:12" x14ac:dyDescent="0.3">
      <c r="B155" s="45"/>
      <c r="C155" s="46"/>
      <c r="D155" s="47"/>
      <c r="E155" s="48"/>
      <c r="F155" s="49"/>
      <c r="G155" s="49"/>
      <c r="H155" s="49"/>
      <c r="I155" s="49"/>
      <c r="J155" s="49"/>
      <c r="K155" s="49"/>
      <c r="L155" s="50"/>
    </row>
    <row r="156" spans="2:12" x14ac:dyDescent="0.3">
      <c r="B156" s="45"/>
      <c r="C156" s="46"/>
      <c r="D156" s="47"/>
      <c r="E156" s="48"/>
      <c r="F156" s="49"/>
      <c r="G156" s="49"/>
      <c r="H156" s="49"/>
      <c r="I156" s="49"/>
      <c r="J156" s="49"/>
      <c r="K156" s="49"/>
      <c r="L156" s="50"/>
    </row>
    <row r="157" spans="2:12" x14ac:dyDescent="0.3">
      <c r="B157" s="45"/>
      <c r="C157" s="46"/>
      <c r="D157" s="47"/>
      <c r="E157" s="48"/>
      <c r="F157" s="49"/>
      <c r="G157" s="49"/>
      <c r="H157" s="49"/>
      <c r="I157" s="49"/>
      <c r="J157" s="49"/>
      <c r="K157" s="49"/>
      <c r="L157" s="50"/>
    </row>
    <row r="158" spans="2:12" x14ac:dyDescent="0.3">
      <c r="B158" s="45"/>
      <c r="C158" s="46"/>
      <c r="D158" s="47"/>
      <c r="E158" s="48"/>
      <c r="F158" s="49"/>
      <c r="G158" s="49"/>
      <c r="H158" s="49"/>
      <c r="I158" s="49"/>
      <c r="J158" s="49"/>
      <c r="K158" s="49"/>
      <c r="L158" s="50"/>
    </row>
    <row r="159" spans="2:12" x14ac:dyDescent="0.3">
      <c r="B159" s="45"/>
      <c r="C159" s="46"/>
      <c r="D159" s="47"/>
      <c r="E159" s="48"/>
      <c r="F159" s="49"/>
      <c r="G159" s="49"/>
      <c r="H159" s="49"/>
      <c r="I159" s="49"/>
      <c r="J159" s="49"/>
      <c r="K159" s="49"/>
      <c r="L159" s="50"/>
    </row>
    <row r="160" spans="2:12" x14ac:dyDescent="0.3">
      <c r="B160" s="45"/>
      <c r="C160" s="46"/>
      <c r="D160" s="47"/>
      <c r="E160" s="48"/>
      <c r="F160" s="49"/>
      <c r="G160" s="49"/>
      <c r="H160" s="49"/>
      <c r="I160" s="49"/>
      <c r="J160" s="49"/>
      <c r="K160" s="49"/>
      <c r="L160" s="50"/>
    </row>
    <row r="161" spans="2:12" x14ac:dyDescent="0.3">
      <c r="B161" s="45"/>
      <c r="C161" s="46"/>
      <c r="D161" s="47"/>
      <c r="E161" s="48"/>
      <c r="F161" s="49"/>
      <c r="G161" s="49"/>
      <c r="H161" s="49"/>
      <c r="I161" s="49"/>
      <c r="J161" s="49"/>
      <c r="K161" s="49"/>
      <c r="L161" s="50"/>
    </row>
    <row r="162" spans="2:12" x14ac:dyDescent="0.3">
      <c r="B162" s="45"/>
      <c r="C162" s="46"/>
      <c r="D162" s="47"/>
      <c r="E162" s="48"/>
      <c r="F162" s="49"/>
      <c r="G162" s="49"/>
      <c r="H162" s="49"/>
      <c r="I162" s="49"/>
      <c r="J162" s="49"/>
      <c r="K162" s="49"/>
      <c r="L162" s="50"/>
    </row>
    <row r="163" spans="2:12" x14ac:dyDescent="0.3">
      <c r="B163" s="45"/>
      <c r="C163" s="46"/>
      <c r="D163" s="47"/>
      <c r="E163" s="48"/>
      <c r="F163" s="49"/>
      <c r="G163" s="49"/>
      <c r="H163" s="49"/>
      <c r="I163" s="49"/>
      <c r="J163" s="49"/>
      <c r="K163" s="49"/>
      <c r="L163" s="50"/>
    </row>
    <row r="164" spans="2:12" x14ac:dyDescent="0.3">
      <c r="B164" s="45"/>
      <c r="C164" s="46"/>
      <c r="D164" s="47"/>
      <c r="E164" s="48"/>
      <c r="F164" s="49"/>
      <c r="G164" s="49"/>
      <c r="H164" s="49"/>
      <c r="I164" s="49"/>
      <c r="J164" s="49"/>
      <c r="K164" s="49"/>
      <c r="L164" s="50"/>
    </row>
    <row r="165" spans="2:12" x14ac:dyDescent="0.3">
      <c r="B165" s="45"/>
      <c r="C165" s="46"/>
      <c r="D165" s="47"/>
      <c r="E165" s="48"/>
      <c r="F165" s="49"/>
      <c r="G165" s="49"/>
      <c r="H165" s="49"/>
      <c r="I165" s="49"/>
      <c r="J165" s="49"/>
      <c r="K165" s="49"/>
      <c r="L165" s="50"/>
    </row>
    <row r="166" spans="2:12" x14ac:dyDescent="0.3">
      <c r="B166" s="45"/>
      <c r="C166" s="46"/>
      <c r="D166" s="47"/>
      <c r="E166" s="48"/>
      <c r="F166" s="49"/>
      <c r="G166" s="49"/>
      <c r="H166" s="49"/>
      <c r="I166" s="49"/>
      <c r="J166" s="49"/>
      <c r="K166" s="49"/>
      <c r="L166" s="50"/>
    </row>
    <row r="167" spans="2:12" x14ac:dyDescent="0.3">
      <c r="B167" s="45"/>
      <c r="C167" s="46"/>
      <c r="D167" s="47"/>
      <c r="E167" s="48"/>
      <c r="F167" s="49"/>
      <c r="G167" s="49"/>
      <c r="H167" s="49"/>
      <c r="I167" s="49"/>
      <c r="J167" s="49"/>
      <c r="K167" s="49"/>
      <c r="L167" s="50"/>
    </row>
    <row r="168" spans="2:12" x14ac:dyDescent="0.3">
      <c r="B168" s="45"/>
      <c r="C168" s="46"/>
      <c r="D168" s="47"/>
      <c r="E168" s="48"/>
      <c r="F168" s="49"/>
      <c r="G168" s="49"/>
      <c r="H168" s="49"/>
      <c r="I168" s="49"/>
      <c r="J168" s="49"/>
      <c r="K168" s="49"/>
      <c r="L168" s="50"/>
    </row>
    <row r="169" spans="2:12" x14ac:dyDescent="0.3">
      <c r="B169" s="45"/>
      <c r="C169" s="46"/>
      <c r="D169" s="47"/>
      <c r="E169" s="48"/>
      <c r="F169" s="49"/>
      <c r="G169" s="49"/>
      <c r="H169" s="49"/>
      <c r="I169" s="49"/>
      <c r="J169" s="49"/>
      <c r="K169" s="49"/>
      <c r="L169" s="50"/>
    </row>
    <row r="170" spans="2:12" x14ac:dyDescent="0.3">
      <c r="B170" s="45"/>
      <c r="C170" s="46"/>
      <c r="D170" s="47"/>
      <c r="E170" s="48"/>
      <c r="F170" s="49"/>
      <c r="G170" s="49"/>
      <c r="H170" s="49"/>
      <c r="I170" s="49"/>
      <c r="J170" s="49"/>
      <c r="K170" s="49"/>
      <c r="L170" s="50"/>
    </row>
    <row r="171" spans="2:12" x14ac:dyDescent="0.3">
      <c r="B171" s="45"/>
      <c r="C171" s="46"/>
      <c r="D171" s="47"/>
      <c r="E171" s="48"/>
      <c r="F171" s="49"/>
      <c r="G171" s="49"/>
      <c r="H171" s="49"/>
      <c r="I171" s="49"/>
      <c r="J171" s="49"/>
      <c r="K171" s="49"/>
      <c r="L171" s="50"/>
    </row>
    <row r="172" spans="2:12" x14ac:dyDescent="0.3">
      <c r="B172" s="45"/>
      <c r="C172" s="46"/>
      <c r="D172" s="47"/>
      <c r="E172" s="48"/>
      <c r="F172" s="49"/>
      <c r="G172" s="49"/>
      <c r="H172" s="49"/>
      <c r="I172" s="49"/>
      <c r="J172" s="49"/>
      <c r="K172" s="49"/>
      <c r="L172" s="50"/>
    </row>
    <row r="173" spans="2:12" x14ac:dyDescent="0.3">
      <c r="B173" s="45"/>
      <c r="C173" s="46"/>
      <c r="D173" s="47"/>
      <c r="E173" s="48"/>
      <c r="F173" s="49"/>
      <c r="G173" s="49"/>
      <c r="H173" s="49"/>
      <c r="I173" s="49"/>
      <c r="J173" s="49"/>
      <c r="K173" s="49"/>
      <c r="L173" s="50"/>
    </row>
    <row r="174" spans="2:12" x14ac:dyDescent="0.3">
      <c r="B174" s="45"/>
      <c r="C174" s="46"/>
      <c r="D174" s="47"/>
      <c r="E174" s="48"/>
      <c r="F174" s="49"/>
      <c r="G174" s="49"/>
      <c r="H174" s="49"/>
      <c r="I174" s="49"/>
      <c r="J174" s="49"/>
      <c r="K174" s="49"/>
      <c r="L174" s="50"/>
    </row>
    <row r="175" spans="2:12" x14ac:dyDescent="0.3">
      <c r="B175" s="45"/>
      <c r="C175" s="46"/>
      <c r="D175" s="47"/>
      <c r="E175" s="48"/>
      <c r="F175" s="49"/>
      <c r="G175" s="49"/>
      <c r="H175" s="49"/>
      <c r="I175" s="49"/>
      <c r="J175" s="49"/>
      <c r="K175" s="49"/>
      <c r="L175" s="50"/>
    </row>
    <row r="176" spans="2:12" x14ac:dyDescent="0.3">
      <c r="B176" s="45"/>
      <c r="C176" s="46"/>
      <c r="D176" s="47"/>
      <c r="E176" s="48"/>
      <c r="F176" s="49"/>
      <c r="G176" s="49"/>
      <c r="H176" s="49"/>
      <c r="I176" s="49"/>
      <c r="J176" s="49"/>
      <c r="K176" s="49"/>
      <c r="L176" s="50"/>
    </row>
    <row r="177" spans="2:12" x14ac:dyDescent="0.3">
      <c r="B177" s="45"/>
      <c r="C177" s="46"/>
      <c r="D177" s="47"/>
      <c r="E177" s="48"/>
      <c r="F177" s="49"/>
      <c r="G177" s="49"/>
      <c r="H177" s="49"/>
      <c r="I177" s="49"/>
      <c r="J177" s="49"/>
      <c r="K177" s="49"/>
      <c r="L177" s="50"/>
    </row>
    <row r="178" spans="2:12" x14ac:dyDescent="0.3">
      <c r="B178" s="45"/>
      <c r="C178" s="46"/>
      <c r="D178" s="47"/>
      <c r="E178" s="48"/>
      <c r="F178" s="49"/>
      <c r="G178" s="49"/>
      <c r="H178" s="49"/>
      <c r="I178" s="49"/>
      <c r="J178" s="49"/>
      <c r="K178" s="49"/>
      <c r="L178" s="50"/>
    </row>
    <row r="179" spans="2:12" x14ac:dyDescent="0.3">
      <c r="B179" s="45"/>
      <c r="C179" s="46"/>
      <c r="D179" s="47"/>
      <c r="E179" s="48"/>
      <c r="F179" s="49"/>
      <c r="G179" s="49"/>
      <c r="H179" s="49"/>
      <c r="I179" s="49"/>
      <c r="J179" s="49"/>
      <c r="K179" s="49"/>
      <c r="L179" s="50"/>
    </row>
    <row r="180" spans="2:12" x14ac:dyDescent="0.3">
      <c r="B180" s="45"/>
      <c r="C180" s="46"/>
      <c r="D180" s="47"/>
      <c r="E180" s="48"/>
      <c r="F180" s="49"/>
      <c r="G180" s="49"/>
      <c r="H180" s="49"/>
      <c r="I180" s="49"/>
      <c r="J180" s="49"/>
      <c r="K180" s="49"/>
      <c r="L180" s="50"/>
    </row>
    <row r="181" spans="2:12" x14ac:dyDescent="0.3">
      <c r="B181" s="45"/>
      <c r="C181" s="46"/>
      <c r="D181" s="47"/>
      <c r="E181" s="48"/>
      <c r="F181" s="49"/>
      <c r="G181" s="49"/>
      <c r="H181" s="49"/>
      <c r="I181" s="49"/>
      <c r="J181" s="49"/>
      <c r="K181" s="49"/>
      <c r="L181" s="50"/>
    </row>
    <row r="182" spans="2:12" x14ac:dyDescent="0.3">
      <c r="B182" s="45"/>
      <c r="C182" s="46"/>
      <c r="D182" s="47"/>
      <c r="E182" s="48"/>
      <c r="F182" s="49"/>
      <c r="G182" s="49"/>
      <c r="H182" s="49"/>
      <c r="I182" s="49"/>
      <c r="J182" s="49"/>
      <c r="K182" s="49"/>
      <c r="L182" s="50"/>
    </row>
    <row r="183" spans="2:12" x14ac:dyDescent="0.3">
      <c r="B183" s="45"/>
      <c r="C183" s="46"/>
      <c r="D183" s="47"/>
      <c r="E183" s="48"/>
      <c r="F183" s="49"/>
      <c r="G183" s="49"/>
      <c r="H183" s="49"/>
      <c r="I183" s="49"/>
      <c r="J183" s="49"/>
      <c r="K183" s="49"/>
      <c r="L183" s="50"/>
    </row>
    <row r="184" spans="2:12" x14ac:dyDescent="0.3">
      <c r="B184" s="45"/>
      <c r="C184" s="46"/>
      <c r="D184" s="47"/>
      <c r="E184" s="48"/>
      <c r="F184" s="49"/>
      <c r="G184" s="49"/>
      <c r="H184" s="49"/>
      <c r="I184" s="49"/>
      <c r="J184" s="49"/>
      <c r="K184" s="49"/>
      <c r="L184" s="50"/>
    </row>
    <row r="185" spans="2:12" x14ac:dyDescent="0.3">
      <c r="B185" s="45"/>
      <c r="C185" s="46"/>
      <c r="D185" s="47"/>
      <c r="E185" s="48"/>
      <c r="F185" s="49"/>
      <c r="G185" s="49"/>
      <c r="H185" s="49"/>
      <c r="I185" s="49"/>
      <c r="J185" s="49"/>
      <c r="K185" s="49"/>
      <c r="L185" s="50"/>
    </row>
    <row r="186" spans="2:12" x14ac:dyDescent="0.3">
      <c r="B186" s="45"/>
      <c r="C186" s="46"/>
      <c r="D186" s="47"/>
      <c r="E186" s="48"/>
      <c r="F186" s="49"/>
      <c r="G186" s="49"/>
      <c r="H186" s="49"/>
      <c r="I186" s="49"/>
      <c r="J186" s="49"/>
      <c r="K186" s="49"/>
      <c r="L186" s="50"/>
    </row>
    <row r="187" spans="2:12" x14ac:dyDescent="0.3">
      <c r="B187" s="45"/>
      <c r="C187" s="46"/>
      <c r="D187" s="47"/>
      <c r="E187" s="48"/>
      <c r="F187" s="49"/>
      <c r="G187" s="49"/>
      <c r="H187" s="49"/>
      <c r="I187" s="49"/>
      <c r="J187" s="49"/>
      <c r="K187" s="49"/>
      <c r="L187" s="50"/>
    </row>
    <row r="188" spans="2:12" x14ac:dyDescent="0.3">
      <c r="B188" s="45"/>
      <c r="C188" s="46"/>
      <c r="D188" s="47"/>
      <c r="E188" s="48"/>
      <c r="F188" s="49"/>
      <c r="G188" s="49"/>
      <c r="H188" s="49"/>
      <c r="I188" s="49"/>
      <c r="J188" s="49"/>
      <c r="K188" s="49"/>
      <c r="L188" s="50"/>
    </row>
    <row r="189" spans="2:12" x14ac:dyDescent="0.3">
      <c r="B189" s="45"/>
      <c r="C189" s="46"/>
      <c r="D189" s="47"/>
      <c r="E189" s="48"/>
      <c r="F189" s="49"/>
      <c r="G189" s="49"/>
      <c r="H189" s="49"/>
      <c r="I189" s="49"/>
      <c r="J189" s="49"/>
      <c r="K189" s="49"/>
      <c r="L189" s="50"/>
    </row>
    <row r="190" spans="2:12" x14ac:dyDescent="0.3">
      <c r="B190" s="45"/>
      <c r="C190" s="46"/>
      <c r="D190" s="47"/>
      <c r="E190" s="48"/>
      <c r="F190" s="49"/>
      <c r="G190" s="49"/>
      <c r="H190" s="49"/>
      <c r="I190" s="49"/>
      <c r="J190" s="49"/>
      <c r="K190" s="49"/>
      <c r="L190" s="50"/>
    </row>
    <row r="191" spans="2:12" x14ac:dyDescent="0.3">
      <c r="B191" s="45"/>
      <c r="C191" s="46"/>
      <c r="D191" s="47"/>
      <c r="E191" s="48"/>
      <c r="F191" s="49"/>
      <c r="G191" s="49"/>
      <c r="H191" s="49"/>
      <c r="I191" s="49"/>
      <c r="J191" s="49"/>
      <c r="K191" s="49"/>
      <c r="L191" s="50"/>
    </row>
    <row r="192" spans="2:12" x14ac:dyDescent="0.3">
      <c r="B192" s="45"/>
      <c r="C192" s="46"/>
      <c r="D192" s="47"/>
      <c r="E192" s="48"/>
      <c r="F192" s="49"/>
      <c r="G192" s="49"/>
      <c r="H192" s="49"/>
      <c r="I192" s="49"/>
      <c r="J192" s="49"/>
      <c r="K192" s="49"/>
      <c r="L192" s="50"/>
    </row>
    <row r="193" spans="2:12" x14ac:dyDescent="0.3">
      <c r="B193" s="45"/>
      <c r="C193" s="46"/>
      <c r="D193" s="47"/>
      <c r="E193" s="48"/>
      <c r="F193" s="49"/>
      <c r="G193" s="49"/>
      <c r="H193" s="49"/>
      <c r="I193" s="49"/>
      <c r="J193" s="49"/>
      <c r="K193" s="49"/>
      <c r="L193" s="50"/>
    </row>
    <row r="194" spans="2:12" x14ac:dyDescent="0.3">
      <c r="B194" s="45"/>
      <c r="C194" s="46"/>
      <c r="D194" s="47"/>
      <c r="E194" s="48"/>
      <c r="F194" s="49"/>
      <c r="G194" s="49"/>
      <c r="H194" s="49"/>
      <c r="I194" s="49"/>
      <c r="J194" s="49"/>
      <c r="K194" s="49"/>
      <c r="L194" s="50"/>
    </row>
    <row r="195" spans="2:12" x14ac:dyDescent="0.3">
      <c r="B195" s="45"/>
      <c r="C195" s="46"/>
      <c r="D195" s="47"/>
      <c r="E195" s="48"/>
      <c r="F195" s="49"/>
      <c r="G195" s="49"/>
      <c r="H195" s="49"/>
      <c r="I195" s="49"/>
      <c r="J195" s="49"/>
      <c r="K195" s="49"/>
      <c r="L195" s="50"/>
    </row>
    <row r="196" spans="2:12" x14ac:dyDescent="0.3">
      <c r="B196" s="45"/>
      <c r="C196" s="46"/>
      <c r="D196" s="47"/>
      <c r="E196" s="48"/>
      <c r="F196" s="49"/>
      <c r="G196" s="49"/>
      <c r="H196" s="49"/>
      <c r="I196" s="49"/>
      <c r="J196" s="49"/>
      <c r="K196" s="49"/>
      <c r="L196" s="50"/>
    </row>
    <row r="197" spans="2:12" x14ac:dyDescent="0.3">
      <c r="B197" s="45"/>
      <c r="C197" s="46"/>
      <c r="D197" s="47"/>
      <c r="E197" s="48"/>
      <c r="F197" s="49"/>
      <c r="G197" s="49"/>
      <c r="H197" s="49"/>
      <c r="I197" s="49"/>
      <c r="J197" s="49"/>
      <c r="K197" s="49"/>
      <c r="L197" s="50"/>
    </row>
    <row r="198" spans="2:12" x14ac:dyDescent="0.3">
      <c r="B198" s="45"/>
      <c r="C198" s="46"/>
      <c r="D198" s="47"/>
      <c r="E198" s="48"/>
      <c r="F198" s="49"/>
      <c r="G198" s="49"/>
      <c r="H198" s="49"/>
      <c r="I198" s="49"/>
      <c r="J198" s="49"/>
      <c r="K198" s="49"/>
      <c r="L198" s="50"/>
    </row>
    <row r="199" spans="2:12" x14ac:dyDescent="0.3">
      <c r="B199" s="45"/>
      <c r="C199" s="46"/>
      <c r="D199" s="47"/>
      <c r="E199" s="48"/>
      <c r="F199" s="49"/>
      <c r="G199" s="49"/>
      <c r="H199" s="49"/>
      <c r="I199" s="49"/>
      <c r="J199" s="49"/>
      <c r="K199" s="49"/>
      <c r="L199" s="50"/>
    </row>
    <row r="200" spans="2:12" x14ac:dyDescent="0.3">
      <c r="B200" s="45"/>
      <c r="C200" s="46"/>
      <c r="D200" s="47"/>
      <c r="E200" s="48"/>
      <c r="F200" s="49"/>
      <c r="G200" s="49"/>
      <c r="H200" s="49"/>
      <c r="I200" s="49"/>
      <c r="J200" s="49"/>
      <c r="K200" s="49"/>
      <c r="L200" s="50"/>
    </row>
    <row r="201" spans="2:12" x14ac:dyDescent="0.3">
      <c r="B201" s="45"/>
      <c r="C201" s="46"/>
      <c r="D201" s="47"/>
      <c r="E201" s="48"/>
      <c r="F201" s="49"/>
      <c r="G201" s="49"/>
      <c r="H201" s="49"/>
      <c r="I201" s="49"/>
      <c r="J201" s="49"/>
      <c r="K201" s="49"/>
      <c r="L201" s="50"/>
    </row>
    <row r="202" spans="2:12" x14ac:dyDescent="0.3">
      <c r="B202" s="45"/>
      <c r="C202" s="46"/>
      <c r="D202" s="47"/>
      <c r="E202" s="48"/>
      <c r="F202" s="49"/>
      <c r="G202" s="49"/>
      <c r="H202" s="49"/>
      <c r="I202" s="49"/>
      <c r="J202" s="49"/>
      <c r="K202" s="49"/>
      <c r="L202" s="50"/>
    </row>
    <row r="203" spans="2:12" x14ac:dyDescent="0.3">
      <c r="B203" s="45"/>
      <c r="C203" s="46"/>
      <c r="D203" s="47"/>
      <c r="E203" s="48"/>
      <c r="F203" s="49"/>
      <c r="G203" s="49"/>
      <c r="H203" s="49"/>
      <c r="I203" s="49"/>
      <c r="J203" s="49"/>
      <c r="K203" s="49"/>
      <c r="L203" s="50"/>
    </row>
    <row r="204" spans="2:12" x14ac:dyDescent="0.3">
      <c r="B204" s="45"/>
      <c r="C204" s="46"/>
      <c r="D204" s="47"/>
      <c r="E204" s="48"/>
      <c r="F204" s="49"/>
      <c r="G204" s="49"/>
      <c r="H204" s="49"/>
      <c r="I204" s="49"/>
      <c r="J204" s="49"/>
      <c r="K204" s="49"/>
      <c r="L204" s="50"/>
    </row>
    <row r="205" spans="2:12" x14ac:dyDescent="0.3">
      <c r="B205" s="45"/>
      <c r="C205" s="46"/>
      <c r="D205" s="47"/>
      <c r="E205" s="48"/>
      <c r="F205" s="49"/>
      <c r="G205" s="49"/>
      <c r="H205" s="49"/>
      <c r="I205" s="49"/>
      <c r="J205" s="49"/>
      <c r="K205" s="49"/>
      <c r="L205" s="50"/>
    </row>
    <row r="206" spans="2:12" x14ac:dyDescent="0.3">
      <c r="B206" s="45"/>
      <c r="C206" s="46"/>
      <c r="D206" s="47"/>
      <c r="E206" s="48"/>
      <c r="F206" s="49"/>
      <c r="G206" s="49"/>
      <c r="H206" s="49"/>
      <c r="I206" s="49"/>
      <c r="J206" s="49"/>
      <c r="K206" s="49"/>
      <c r="L206" s="50"/>
    </row>
    <row r="207" spans="2:12" x14ac:dyDescent="0.3">
      <c r="B207" s="45"/>
      <c r="C207" s="46"/>
      <c r="D207" s="47"/>
      <c r="E207" s="48"/>
      <c r="F207" s="49"/>
      <c r="G207" s="49"/>
      <c r="H207" s="49"/>
      <c r="I207" s="49"/>
      <c r="J207" s="49"/>
      <c r="K207" s="49"/>
      <c r="L207" s="50"/>
    </row>
    <row r="208" spans="2:12" x14ac:dyDescent="0.3">
      <c r="B208" s="45"/>
      <c r="C208" s="46"/>
      <c r="D208" s="47"/>
      <c r="E208" s="48"/>
      <c r="F208" s="49"/>
      <c r="G208" s="49"/>
      <c r="H208" s="49"/>
      <c r="I208" s="49"/>
      <c r="J208" s="49"/>
      <c r="K208" s="49"/>
      <c r="L208" s="50"/>
    </row>
    <row r="209" spans="2:12" x14ac:dyDescent="0.3">
      <c r="B209" s="45"/>
      <c r="C209" s="46"/>
      <c r="D209" s="47"/>
      <c r="E209" s="48"/>
      <c r="F209" s="49"/>
      <c r="G209" s="49"/>
      <c r="H209" s="49"/>
      <c r="I209" s="49"/>
      <c r="J209" s="49"/>
      <c r="K209" s="49"/>
      <c r="L209" s="50"/>
    </row>
    <row r="210" spans="2:12" x14ac:dyDescent="0.3">
      <c r="B210" s="45"/>
      <c r="C210" s="46"/>
      <c r="D210" s="47"/>
      <c r="E210" s="48"/>
      <c r="F210" s="49"/>
      <c r="G210" s="49"/>
      <c r="H210" s="49"/>
      <c r="I210" s="49"/>
      <c r="J210" s="49"/>
      <c r="K210" s="49"/>
      <c r="L210" s="50"/>
    </row>
    <row r="211" spans="2:12" x14ac:dyDescent="0.3">
      <c r="B211" s="45"/>
      <c r="C211" s="46"/>
      <c r="D211" s="47"/>
      <c r="E211" s="48"/>
      <c r="F211" s="49"/>
      <c r="G211" s="49"/>
      <c r="H211" s="49"/>
      <c r="I211" s="49"/>
      <c r="J211" s="49"/>
      <c r="K211" s="49"/>
      <c r="L211" s="50"/>
    </row>
    <row r="212" spans="2:12" x14ac:dyDescent="0.3">
      <c r="B212" s="45"/>
      <c r="C212" s="46"/>
      <c r="D212" s="47"/>
      <c r="E212" s="48"/>
      <c r="F212" s="49"/>
      <c r="G212" s="49"/>
      <c r="H212" s="49"/>
      <c r="I212" s="49"/>
      <c r="J212" s="49"/>
      <c r="K212" s="49"/>
      <c r="L212" s="50"/>
    </row>
    <row r="213" spans="2:12" x14ac:dyDescent="0.3">
      <c r="B213" s="45"/>
      <c r="C213" s="46"/>
      <c r="D213" s="47"/>
      <c r="E213" s="48"/>
      <c r="F213" s="49"/>
      <c r="G213" s="49"/>
      <c r="H213" s="49"/>
      <c r="I213" s="49"/>
      <c r="J213" s="49"/>
      <c r="K213" s="49"/>
      <c r="L213" s="50"/>
    </row>
    <row r="214" spans="2:12" x14ac:dyDescent="0.3">
      <c r="B214" s="45"/>
      <c r="C214" s="46"/>
      <c r="D214" s="47"/>
      <c r="E214" s="48"/>
      <c r="F214" s="49"/>
      <c r="G214" s="49"/>
      <c r="H214" s="49"/>
      <c r="I214" s="49"/>
      <c r="J214" s="49"/>
      <c r="K214" s="49"/>
      <c r="L214" s="50"/>
    </row>
    <row r="215" spans="2:12" x14ac:dyDescent="0.3">
      <c r="B215" s="45"/>
      <c r="C215" s="46"/>
      <c r="D215" s="47"/>
      <c r="E215" s="48"/>
      <c r="F215" s="49"/>
      <c r="G215" s="49"/>
      <c r="H215" s="49"/>
      <c r="I215" s="49"/>
      <c r="J215" s="49"/>
      <c r="K215" s="49"/>
      <c r="L215" s="50"/>
    </row>
    <row r="216" spans="2:12" x14ac:dyDescent="0.3">
      <c r="B216" s="45"/>
      <c r="C216" s="46"/>
      <c r="D216" s="47"/>
      <c r="E216" s="48"/>
      <c r="F216" s="49"/>
      <c r="G216" s="49"/>
      <c r="H216" s="49"/>
      <c r="I216" s="49"/>
      <c r="J216" s="49"/>
      <c r="K216" s="49"/>
      <c r="L216" s="50"/>
    </row>
    <row r="217" spans="2:12" x14ac:dyDescent="0.3">
      <c r="B217" s="45"/>
      <c r="C217" s="46"/>
      <c r="D217" s="47"/>
      <c r="E217" s="48"/>
      <c r="F217" s="49"/>
      <c r="G217" s="49"/>
      <c r="H217" s="49"/>
      <c r="I217" s="49"/>
      <c r="J217" s="49"/>
      <c r="K217" s="49"/>
      <c r="L217" s="50"/>
    </row>
    <row r="218" spans="2:12" x14ac:dyDescent="0.3">
      <c r="B218" s="45"/>
      <c r="C218" s="46"/>
      <c r="D218" s="47"/>
      <c r="E218" s="48"/>
      <c r="F218" s="49"/>
      <c r="G218" s="49"/>
      <c r="H218" s="49"/>
      <c r="I218" s="49"/>
      <c r="J218" s="49"/>
      <c r="K218" s="49"/>
      <c r="L218" s="50"/>
    </row>
    <row r="219" spans="2:12" x14ac:dyDescent="0.3">
      <c r="B219" s="45"/>
      <c r="C219" s="46"/>
      <c r="D219" s="47"/>
      <c r="E219" s="48"/>
      <c r="F219" s="49"/>
      <c r="G219" s="49"/>
      <c r="H219" s="49"/>
      <c r="I219" s="49"/>
      <c r="J219" s="49"/>
      <c r="K219" s="49"/>
      <c r="L219" s="50"/>
    </row>
    <row r="220" spans="2:12" x14ac:dyDescent="0.3">
      <c r="B220" s="45"/>
      <c r="C220" s="46"/>
      <c r="D220" s="47"/>
      <c r="E220" s="48"/>
      <c r="F220" s="49"/>
      <c r="G220" s="49"/>
      <c r="H220" s="49"/>
      <c r="I220" s="49"/>
      <c r="J220" s="49"/>
      <c r="K220" s="49"/>
      <c r="L220" s="50"/>
    </row>
    <row r="221" spans="2:12" x14ac:dyDescent="0.3">
      <c r="B221" s="45"/>
      <c r="C221" s="46"/>
      <c r="D221" s="47"/>
      <c r="E221" s="48"/>
      <c r="F221" s="49"/>
      <c r="G221" s="49"/>
      <c r="H221" s="49"/>
      <c r="I221" s="49"/>
      <c r="J221" s="49"/>
      <c r="K221" s="49"/>
      <c r="L221" s="50"/>
    </row>
    <row r="222" spans="2:12" x14ac:dyDescent="0.3">
      <c r="B222" s="45"/>
      <c r="C222" s="46"/>
      <c r="D222" s="47"/>
      <c r="E222" s="48"/>
      <c r="F222" s="49"/>
      <c r="G222" s="49"/>
      <c r="H222" s="49"/>
      <c r="I222" s="49"/>
      <c r="J222" s="49"/>
      <c r="K222" s="49"/>
      <c r="L222" s="50"/>
    </row>
    <row r="223" spans="2:12" x14ac:dyDescent="0.3">
      <c r="B223" s="45"/>
      <c r="C223" s="46"/>
      <c r="D223" s="47"/>
      <c r="E223" s="48"/>
      <c r="F223" s="49"/>
      <c r="G223" s="49"/>
      <c r="H223" s="49"/>
      <c r="I223" s="49"/>
      <c r="J223" s="49"/>
      <c r="K223" s="49"/>
      <c r="L223" s="50"/>
    </row>
    <row r="224" spans="2:12" x14ac:dyDescent="0.3">
      <c r="B224" s="45"/>
      <c r="C224" s="46"/>
      <c r="D224" s="47"/>
      <c r="E224" s="48"/>
      <c r="F224" s="49"/>
      <c r="G224" s="49"/>
      <c r="H224" s="49"/>
      <c r="I224" s="49"/>
      <c r="J224" s="49"/>
      <c r="K224" s="49"/>
      <c r="L224" s="50"/>
    </row>
    <row r="225" spans="2:12" x14ac:dyDescent="0.3">
      <c r="B225" s="45"/>
      <c r="C225" s="46"/>
      <c r="D225" s="47"/>
      <c r="E225" s="48"/>
      <c r="F225" s="49"/>
      <c r="G225" s="49"/>
      <c r="H225" s="49"/>
      <c r="I225" s="49"/>
      <c r="J225" s="49"/>
      <c r="K225" s="49"/>
      <c r="L225" s="50"/>
    </row>
    <row r="226" spans="2:12" x14ac:dyDescent="0.3">
      <c r="B226" s="45"/>
      <c r="C226" s="46"/>
      <c r="D226" s="47"/>
      <c r="E226" s="48"/>
      <c r="F226" s="49"/>
      <c r="G226" s="49"/>
      <c r="H226" s="49"/>
      <c r="I226" s="49"/>
      <c r="J226" s="49"/>
      <c r="K226" s="49"/>
      <c r="L226" s="50"/>
    </row>
    <row r="227" spans="2:12" x14ac:dyDescent="0.3">
      <c r="B227" s="45"/>
      <c r="C227" s="46"/>
      <c r="D227" s="47"/>
      <c r="E227" s="48"/>
      <c r="F227" s="49"/>
      <c r="G227" s="49"/>
      <c r="H227" s="49"/>
      <c r="I227" s="49"/>
      <c r="J227" s="49"/>
      <c r="K227" s="49"/>
      <c r="L227" s="50"/>
    </row>
    <row r="228" spans="2:12" x14ac:dyDescent="0.3">
      <c r="B228" s="45"/>
      <c r="C228" s="46"/>
      <c r="D228" s="47"/>
      <c r="E228" s="48"/>
      <c r="F228" s="49"/>
      <c r="G228" s="49"/>
      <c r="H228" s="49"/>
      <c r="I228" s="49"/>
      <c r="J228" s="49"/>
      <c r="K228" s="49"/>
      <c r="L228" s="50"/>
    </row>
    <row r="229" spans="2:12" x14ac:dyDescent="0.3">
      <c r="B229" s="45"/>
      <c r="C229" s="46"/>
      <c r="D229" s="47"/>
      <c r="E229" s="48"/>
      <c r="F229" s="49"/>
      <c r="G229" s="49"/>
      <c r="H229" s="49"/>
      <c r="I229" s="49"/>
      <c r="J229" s="49"/>
      <c r="K229" s="49"/>
      <c r="L229" s="50"/>
    </row>
    <row r="230" spans="2:12" x14ac:dyDescent="0.3">
      <c r="B230" s="45"/>
      <c r="C230" s="46"/>
      <c r="D230" s="47"/>
      <c r="E230" s="48"/>
      <c r="F230" s="49"/>
      <c r="G230" s="49"/>
      <c r="H230" s="49"/>
      <c r="I230" s="49"/>
      <c r="J230" s="49"/>
      <c r="K230" s="49"/>
      <c r="L230" s="50"/>
    </row>
    <row r="231" spans="2:12" x14ac:dyDescent="0.3">
      <c r="B231" s="45"/>
      <c r="C231" s="46"/>
      <c r="D231" s="47"/>
      <c r="E231" s="48"/>
      <c r="F231" s="49"/>
      <c r="G231" s="49"/>
      <c r="H231" s="49"/>
      <c r="I231" s="49"/>
      <c r="J231" s="49"/>
      <c r="K231" s="49"/>
      <c r="L231" s="50"/>
    </row>
    <row r="232" spans="2:12" x14ac:dyDescent="0.3">
      <c r="B232" s="45"/>
      <c r="C232" s="46"/>
      <c r="D232" s="47"/>
      <c r="E232" s="48"/>
      <c r="F232" s="49"/>
      <c r="G232" s="49"/>
      <c r="H232" s="49"/>
      <c r="I232" s="49"/>
      <c r="J232" s="49"/>
      <c r="K232" s="49"/>
      <c r="L232" s="50"/>
    </row>
    <row r="233" spans="2:12" x14ac:dyDescent="0.3">
      <c r="B233" s="45"/>
      <c r="C233" s="46"/>
      <c r="D233" s="47"/>
      <c r="E233" s="48"/>
      <c r="F233" s="49"/>
      <c r="G233" s="49"/>
      <c r="H233" s="49"/>
      <c r="I233" s="49"/>
      <c r="J233" s="49"/>
      <c r="K233" s="49"/>
      <c r="L233" s="50"/>
    </row>
    <row r="234" spans="2:12" x14ac:dyDescent="0.3">
      <c r="B234" s="45"/>
      <c r="C234" s="46"/>
      <c r="D234" s="47"/>
      <c r="E234" s="48"/>
      <c r="F234" s="49"/>
      <c r="G234" s="49"/>
      <c r="H234" s="49"/>
      <c r="I234" s="49"/>
      <c r="J234" s="49"/>
      <c r="K234" s="49"/>
      <c r="L234" s="50"/>
    </row>
    <row r="235" spans="2:12" x14ac:dyDescent="0.3">
      <c r="B235" s="45"/>
      <c r="C235" s="46"/>
      <c r="D235" s="47"/>
      <c r="E235" s="48"/>
      <c r="F235" s="49"/>
      <c r="G235" s="49"/>
      <c r="H235" s="49"/>
      <c r="I235" s="49"/>
      <c r="J235" s="49"/>
      <c r="K235" s="49"/>
      <c r="L235" s="50"/>
    </row>
    <row r="236" spans="2:12" x14ac:dyDescent="0.3">
      <c r="B236" s="45"/>
      <c r="C236" s="46"/>
      <c r="D236" s="47"/>
      <c r="E236" s="48"/>
      <c r="F236" s="49"/>
      <c r="G236" s="49"/>
      <c r="H236" s="49"/>
      <c r="I236" s="49"/>
      <c r="J236" s="49"/>
      <c r="K236" s="49"/>
      <c r="L236" s="50"/>
    </row>
    <row r="237" spans="2:12" x14ac:dyDescent="0.3">
      <c r="B237" s="45"/>
      <c r="C237" s="46"/>
      <c r="D237" s="47"/>
      <c r="E237" s="48"/>
      <c r="F237" s="49"/>
      <c r="G237" s="49"/>
      <c r="H237" s="49"/>
      <c r="I237" s="49"/>
      <c r="J237" s="49"/>
      <c r="K237" s="49"/>
      <c r="L237" s="50"/>
    </row>
    <row r="238" spans="2:12" x14ac:dyDescent="0.3">
      <c r="B238" s="45"/>
      <c r="C238" s="46"/>
      <c r="D238" s="47"/>
      <c r="E238" s="48"/>
      <c r="F238" s="49"/>
      <c r="G238" s="49"/>
      <c r="H238" s="49"/>
      <c r="I238" s="49"/>
      <c r="J238" s="49"/>
      <c r="K238" s="49"/>
      <c r="L238" s="50"/>
    </row>
    <row r="239" spans="2:12" x14ac:dyDescent="0.3">
      <c r="B239" s="45"/>
      <c r="C239" s="46"/>
      <c r="D239" s="47"/>
      <c r="E239" s="48"/>
      <c r="F239" s="49"/>
      <c r="G239" s="49"/>
      <c r="H239" s="49"/>
      <c r="I239" s="49"/>
      <c r="J239" s="49"/>
      <c r="K239" s="49"/>
      <c r="L239" s="50"/>
    </row>
    <row r="240" spans="2:12" x14ac:dyDescent="0.3">
      <c r="B240" s="45"/>
      <c r="C240" s="46"/>
      <c r="D240" s="47"/>
      <c r="E240" s="48"/>
      <c r="F240" s="49"/>
      <c r="G240" s="49"/>
      <c r="H240" s="49"/>
      <c r="I240" s="49"/>
      <c r="J240" s="49"/>
      <c r="K240" s="49"/>
      <c r="L240" s="50"/>
    </row>
    <row r="241" spans="2:12" x14ac:dyDescent="0.3">
      <c r="B241" s="45"/>
      <c r="C241" s="46"/>
      <c r="D241" s="47"/>
      <c r="E241" s="48"/>
      <c r="F241" s="49"/>
      <c r="G241" s="49"/>
      <c r="H241" s="49"/>
      <c r="I241" s="49"/>
      <c r="J241" s="49"/>
      <c r="K241" s="49"/>
      <c r="L241" s="50"/>
    </row>
    <row r="242" spans="2:12" x14ac:dyDescent="0.3">
      <c r="B242" s="45"/>
      <c r="C242" s="46"/>
      <c r="D242" s="47"/>
      <c r="E242" s="48"/>
      <c r="F242" s="49"/>
      <c r="G242" s="49"/>
      <c r="H242" s="49"/>
      <c r="I242" s="49"/>
      <c r="J242" s="49"/>
      <c r="K242" s="49"/>
      <c r="L242" s="50"/>
    </row>
    <row r="243" spans="2:12" x14ac:dyDescent="0.3">
      <c r="B243" s="45"/>
      <c r="C243" s="46"/>
      <c r="D243" s="47"/>
      <c r="E243" s="48"/>
      <c r="F243" s="49"/>
      <c r="G243" s="49"/>
      <c r="H243" s="49"/>
      <c r="I243" s="49"/>
      <c r="J243" s="49"/>
      <c r="K243" s="49"/>
      <c r="L243" s="50"/>
    </row>
    <row r="244" spans="2:12" x14ac:dyDescent="0.3">
      <c r="B244" s="45"/>
      <c r="C244" s="46"/>
      <c r="D244" s="47"/>
      <c r="E244" s="48"/>
      <c r="F244" s="49"/>
      <c r="G244" s="49"/>
      <c r="H244" s="49"/>
      <c r="I244" s="49"/>
      <c r="J244" s="49"/>
      <c r="K244" s="49"/>
      <c r="L244" s="50"/>
    </row>
    <row r="245" spans="2:12" x14ac:dyDescent="0.3">
      <c r="B245" s="45"/>
      <c r="C245" s="46"/>
      <c r="D245" s="47"/>
      <c r="E245" s="48"/>
      <c r="F245" s="49"/>
      <c r="G245" s="49"/>
      <c r="H245" s="49"/>
      <c r="I245" s="49"/>
      <c r="J245" s="49"/>
      <c r="K245" s="49"/>
      <c r="L245" s="50"/>
    </row>
    <row r="246" spans="2:12" x14ac:dyDescent="0.3">
      <c r="B246" s="45"/>
      <c r="C246" s="46"/>
      <c r="D246" s="47"/>
      <c r="E246" s="48"/>
      <c r="F246" s="49"/>
      <c r="G246" s="49"/>
      <c r="H246" s="49"/>
      <c r="I246" s="49"/>
      <c r="J246" s="49"/>
      <c r="K246" s="49"/>
      <c r="L246" s="50"/>
    </row>
    <row r="247" spans="2:12" x14ac:dyDescent="0.3">
      <c r="B247" s="45"/>
      <c r="C247" s="46"/>
      <c r="D247" s="47"/>
      <c r="E247" s="48"/>
      <c r="F247" s="49"/>
      <c r="G247" s="49"/>
      <c r="H247" s="49"/>
      <c r="I247" s="49"/>
      <c r="J247" s="49"/>
      <c r="K247" s="49"/>
      <c r="L247" s="50"/>
    </row>
    <row r="248" spans="2:12" x14ac:dyDescent="0.3">
      <c r="B248" s="45"/>
      <c r="C248" s="46"/>
      <c r="D248" s="47"/>
      <c r="E248" s="48"/>
      <c r="F248" s="49"/>
      <c r="G248" s="49"/>
      <c r="H248" s="49"/>
      <c r="I248" s="49"/>
      <c r="J248" s="49"/>
      <c r="K248" s="49"/>
      <c r="L248" s="50"/>
    </row>
    <row r="249" spans="2:12" x14ac:dyDescent="0.3">
      <c r="B249" s="45"/>
      <c r="C249" s="46"/>
      <c r="D249" s="47"/>
      <c r="E249" s="48"/>
      <c r="F249" s="49"/>
      <c r="G249" s="49"/>
      <c r="H249" s="49"/>
      <c r="I249" s="49"/>
      <c r="J249" s="49"/>
      <c r="K249" s="49"/>
      <c r="L249" s="50"/>
    </row>
    <row r="250" spans="2:12" x14ac:dyDescent="0.3">
      <c r="B250" s="45"/>
      <c r="C250" s="46"/>
      <c r="D250" s="47"/>
      <c r="E250" s="48"/>
      <c r="F250" s="49"/>
      <c r="G250" s="49"/>
      <c r="H250" s="49"/>
      <c r="I250" s="49"/>
      <c r="J250" s="49"/>
      <c r="K250" s="49"/>
      <c r="L250" s="50"/>
    </row>
    <row r="251" spans="2:12" x14ac:dyDescent="0.3">
      <c r="B251" s="45"/>
      <c r="C251" s="46"/>
      <c r="D251" s="47"/>
      <c r="E251" s="48"/>
      <c r="F251" s="49"/>
      <c r="G251" s="49"/>
      <c r="H251" s="49"/>
      <c r="I251" s="49"/>
      <c r="J251" s="49"/>
      <c r="K251" s="49"/>
      <c r="L251" s="50"/>
    </row>
    <row r="252" spans="2:12" x14ac:dyDescent="0.3">
      <c r="B252" s="45"/>
      <c r="C252" s="46"/>
      <c r="D252" s="47"/>
      <c r="E252" s="48"/>
      <c r="F252" s="49"/>
      <c r="G252" s="49"/>
      <c r="H252" s="49"/>
      <c r="I252" s="49"/>
      <c r="J252" s="49"/>
      <c r="K252" s="49"/>
      <c r="L252" s="50"/>
    </row>
    <row r="253" spans="2:12" x14ac:dyDescent="0.3">
      <c r="B253" s="45"/>
      <c r="C253" s="46"/>
      <c r="D253" s="47"/>
      <c r="E253" s="48"/>
      <c r="F253" s="49"/>
      <c r="G253" s="49"/>
      <c r="H253" s="49"/>
      <c r="I253" s="49"/>
      <c r="J253" s="49"/>
      <c r="K253" s="49"/>
      <c r="L253" s="50"/>
    </row>
    <row r="254" spans="2:12" x14ac:dyDescent="0.3">
      <c r="B254" s="45"/>
      <c r="C254" s="46"/>
      <c r="D254" s="47"/>
      <c r="E254" s="48"/>
      <c r="F254" s="49"/>
      <c r="G254" s="49"/>
      <c r="H254" s="49"/>
      <c r="I254" s="49"/>
      <c r="J254" s="49"/>
      <c r="K254" s="49"/>
      <c r="L254" s="50"/>
    </row>
    <row r="255" spans="2:12" x14ac:dyDescent="0.3">
      <c r="B255" s="45"/>
      <c r="C255" s="46"/>
      <c r="D255" s="47"/>
      <c r="E255" s="48"/>
      <c r="F255" s="49"/>
      <c r="G255" s="49"/>
      <c r="H255" s="49"/>
      <c r="I255" s="49"/>
      <c r="J255" s="49"/>
      <c r="K255" s="49"/>
      <c r="L255" s="50"/>
    </row>
    <row r="256" spans="2:12" x14ac:dyDescent="0.3">
      <c r="B256" s="45"/>
      <c r="C256" s="46"/>
      <c r="D256" s="47"/>
      <c r="E256" s="48"/>
      <c r="F256" s="49"/>
      <c r="G256" s="49"/>
      <c r="H256" s="49"/>
      <c r="I256" s="49"/>
      <c r="J256" s="49"/>
      <c r="K256" s="49"/>
      <c r="L256" s="50"/>
    </row>
    <row r="257" spans="2:12" x14ac:dyDescent="0.3">
      <c r="B257" s="45"/>
      <c r="C257" s="46"/>
      <c r="D257" s="47"/>
      <c r="E257" s="48"/>
      <c r="F257" s="49"/>
      <c r="G257" s="49"/>
      <c r="H257" s="49"/>
      <c r="I257" s="49"/>
      <c r="J257" s="49"/>
      <c r="K257" s="49"/>
      <c r="L257" s="50"/>
    </row>
    <row r="258" spans="2:12" x14ac:dyDescent="0.3">
      <c r="B258" s="45"/>
      <c r="C258" s="46"/>
      <c r="D258" s="47"/>
      <c r="E258" s="48"/>
      <c r="F258" s="49"/>
      <c r="G258" s="49"/>
      <c r="H258" s="49"/>
      <c r="I258" s="49"/>
      <c r="J258" s="49"/>
      <c r="K258" s="49"/>
      <c r="L258" s="50"/>
    </row>
    <row r="259" spans="2:12" x14ac:dyDescent="0.3">
      <c r="B259" s="45"/>
      <c r="C259" s="46"/>
      <c r="D259" s="47"/>
      <c r="E259" s="48"/>
      <c r="F259" s="49"/>
      <c r="G259" s="49"/>
      <c r="H259" s="49"/>
      <c r="I259" s="49"/>
      <c r="J259" s="49"/>
      <c r="K259" s="49"/>
      <c r="L259" s="50"/>
    </row>
    <row r="260" spans="2:12" x14ac:dyDescent="0.3">
      <c r="B260" s="45"/>
      <c r="C260" s="46"/>
      <c r="D260" s="47"/>
      <c r="E260" s="48"/>
      <c r="F260" s="49"/>
      <c r="G260" s="49"/>
      <c r="H260" s="49"/>
      <c r="I260" s="49"/>
      <c r="J260" s="49"/>
      <c r="K260" s="49"/>
      <c r="L260" s="50"/>
    </row>
    <row r="261" spans="2:12" x14ac:dyDescent="0.3">
      <c r="B261" s="45"/>
      <c r="C261" s="46"/>
      <c r="D261" s="47"/>
      <c r="E261" s="48"/>
      <c r="F261" s="49"/>
      <c r="G261" s="49"/>
      <c r="H261" s="49"/>
      <c r="I261" s="49"/>
      <c r="J261" s="49"/>
      <c r="K261" s="49"/>
      <c r="L261" s="50"/>
    </row>
    <row r="262" spans="2:12" x14ac:dyDescent="0.3">
      <c r="B262" s="45"/>
      <c r="C262" s="46"/>
      <c r="D262" s="47"/>
      <c r="E262" s="48"/>
      <c r="F262" s="49"/>
      <c r="G262" s="49"/>
      <c r="H262" s="49"/>
      <c r="I262" s="49"/>
      <c r="J262" s="49"/>
      <c r="K262" s="49"/>
      <c r="L262" s="50"/>
    </row>
    <row r="263" spans="2:12" x14ac:dyDescent="0.3">
      <c r="B263" s="45"/>
      <c r="C263" s="46"/>
      <c r="D263" s="47"/>
      <c r="E263" s="48"/>
      <c r="F263" s="49"/>
      <c r="G263" s="49"/>
      <c r="H263" s="49"/>
      <c r="I263" s="49"/>
      <c r="J263" s="49"/>
      <c r="K263" s="49"/>
      <c r="L263" s="50"/>
    </row>
    <row r="264" spans="2:12" x14ac:dyDescent="0.3">
      <c r="B264" s="45"/>
      <c r="C264" s="46"/>
      <c r="D264" s="47"/>
      <c r="E264" s="48"/>
      <c r="F264" s="49"/>
      <c r="G264" s="49"/>
      <c r="H264" s="49"/>
      <c r="I264" s="49"/>
      <c r="J264" s="49"/>
      <c r="K264" s="49"/>
      <c r="L264" s="50"/>
    </row>
    <row r="265" spans="2:12" x14ac:dyDescent="0.3">
      <c r="B265" s="45"/>
      <c r="C265" s="46"/>
      <c r="D265" s="47"/>
      <c r="E265" s="48"/>
      <c r="F265" s="49"/>
      <c r="G265" s="49"/>
      <c r="H265" s="49"/>
      <c r="I265" s="49"/>
      <c r="J265" s="49"/>
      <c r="K265" s="49"/>
      <c r="L265" s="50"/>
    </row>
    <row r="266" spans="2:12" x14ac:dyDescent="0.3">
      <c r="B266" s="45"/>
      <c r="C266" s="46"/>
      <c r="D266" s="47"/>
      <c r="E266" s="48"/>
      <c r="F266" s="49"/>
      <c r="G266" s="49"/>
      <c r="H266" s="49"/>
      <c r="I266" s="49"/>
      <c r="J266" s="49"/>
      <c r="K266" s="49"/>
      <c r="L266" s="50"/>
    </row>
    <row r="267" spans="2:12" x14ac:dyDescent="0.3">
      <c r="B267" s="45"/>
      <c r="C267" s="46"/>
      <c r="D267" s="47"/>
      <c r="E267" s="48"/>
      <c r="F267" s="49"/>
      <c r="G267" s="49"/>
      <c r="H267" s="49"/>
      <c r="I267" s="49"/>
      <c r="J267" s="49"/>
      <c r="K267" s="49"/>
      <c r="L267" s="50"/>
    </row>
    <row r="268" spans="2:12" x14ac:dyDescent="0.3">
      <c r="B268" s="45"/>
      <c r="C268" s="46"/>
      <c r="D268" s="47"/>
      <c r="E268" s="48"/>
      <c r="F268" s="49"/>
      <c r="G268" s="49"/>
      <c r="H268" s="49"/>
      <c r="I268" s="49"/>
      <c r="J268" s="49"/>
      <c r="K268" s="49"/>
      <c r="L268" s="50"/>
    </row>
    <row r="269" spans="2:12" x14ac:dyDescent="0.3">
      <c r="B269" s="45"/>
      <c r="C269" s="46"/>
      <c r="D269" s="47"/>
      <c r="E269" s="48"/>
      <c r="F269" s="49"/>
      <c r="G269" s="49"/>
      <c r="H269" s="49"/>
      <c r="I269" s="49"/>
      <c r="J269" s="49"/>
      <c r="K269" s="49"/>
      <c r="L269" s="50"/>
    </row>
    <row r="270" spans="2:12" x14ac:dyDescent="0.3">
      <c r="B270" s="45"/>
      <c r="C270" s="46"/>
      <c r="D270" s="47"/>
      <c r="E270" s="48"/>
      <c r="F270" s="49"/>
      <c r="G270" s="49"/>
      <c r="H270" s="49"/>
      <c r="I270" s="49"/>
      <c r="J270" s="49"/>
      <c r="K270" s="49"/>
      <c r="L270" s="50"/>
    </row>
    <row r="271" spans="2:12" x14ac:dyDescent="0.3">
      <c r="B271" s="45"/>
      <c r="C271" s="46"/>
      <c r="D271" s="47"/>
      <c r="E271" s="48"/>
      <c r="F271" s="49"/>
      <c r="G271" s="49"/>
      <c r="H271" s="49"/>
      <c r="I271" s="49"/>
      <c r="J271" s="49"/>
      <c r="K271" s="49"/>
      <c r="L271" s="50"/>
    </row>
    <row r="272" spans="2:12" x14ac:dyDescent="0.3">
      <c r="B272" s="45"/>
      <c r="C272" s="46"/>
      <c r="D272" s="47"/>
      <c r="E272" s="48"/>
      <c r="F272" s="49"/>
      <c r="G272" s="49"/>
      <c r="H272" s="49"/>
      <c r="I272" s="49"/>
      <c r="J272" s="49"/>
      <c r="K272" s="49"/>
      <c r="L272" s="50"/>
    </row>
    <row r="273" spans="2:12" x14ac:dyDescent="0.3">
      <c r="B273" s="45"/>
      <c r="C273" s="46"/>
      <c r="D273" s="47"/>
      <c r="E273" s="48"/>
      <c r="F273" s="49"/>
      <c r="G273" s="49"/>
      <c r="H273" s="49"/>
      <c r="I273" s="49"/>
      <c r="J273" s="49"/>
      <c r="K273" s="49"/>
      <c r="L273" s="50"/>
    </row>
    <row r="274" spans="2:12" x14ac:dyDescent="0.3">
      <c r="B274" s="45"/>
      <c r="C274" s="46"/>
      <c r="D274" s="47"/>
      <c r="E274" s="48"/>
      <c r="F274" s="49"/>
      <c r="G274" s="49"/>
      <c r="H274" s="49"/>
      <c r="I274" s="49"/>
      <c r="J274" s="49"/>
      <c r="K274" s="49"/>
      <c r="L274" s="50"/>
    </row>
    <row r="275" spans="2:12" x14ac:dyDescent="0.3">
      <c r="B275" s="45"/>
      <c r="C275" s="46"/>
      <c r="D275" s="47"/>
      <c r="E275" s="48"/>
      <c r="F275" s="49"/>
      <c r="G275" s="49"/>
      <c r="H275" s="49"/>
      <c r="I275" s="49"/>
      <c r="J275" s="49"/>
      <c r="K275" s="49"/>
      <c r="L275" s="50"/>
    </row>
    <row r="276" spans="2:12" x14ac:dyDescent="0.3">
      <c r="B276" s="45"/>
      <c r="C276" s="46"/>
      <c r="D276" s="47"/>
      <c r="E276" s="48"/>
      <c r="F276" s="49"/>
      <c r="G276" s="49"/>
      <c r="H276" s="49"/>
      <c r="I276" s="49"/>
      <c r="J276" s="49"/>
      <c r="K276" s="49"/>
      <c r="L276" s="50"/>
    </row>
    <row r="277" spans="2:12" x14ac:dyDescent="0.3">
      <c r="B277" s="45"/>
      <c r="C277" s="46"/>
      <c r="D277" s="47"/>
      <c r="E277" s="48"/>
      <c r="F277" s="49"/>
      <c r="G277" s="49"/>
      <c r="H277" s="49"/>
      <c r="I277" s="49"/>
      <c r="J277" s="49"/>
      <c r="K277" s="49"/>
      <c r="L277" s="50"/>
    </row>
    <row r="278" spans="2:12" x14ac:dyDescent="0.3">
      <c r="B278" s="45"/>
      <c r="C278" s="46"/>
      <c r="D278" s="47"/>
      <c r="E278" s="48"/>
      <c r="F278" s="49"/>
      <c r="G278" s="49"/>
      <c r="H278" s="49"/>
      <c r="I278" s="49"/>
      <c r="J278" s="49"/>
      <c r="K278" s="49"/>
      <c r="L278" s="50"/>
    </row>
    <row r="279" spans="2:12" x14ac:dyDescent="0.3">
      <c r="B279" s="45"/>
      <c r="C279" s="46"/>
      <c r="D279" s="47"/>
      <c r="E279" s="48"/>
      <c r="F279" s="49"/>
      <c r="G279" s="49"/>
      <c r="H279" s="49"/>
      <c r="I279" s="49"/>
      <c r="J279" s="49"/>
      <c r="K279" s="49"/>
      <c r="L279" s="50"/>
    </row>
    <row r="280" spans="2:12" x14ac:dyDescent="0.3">
      <c r="B280" s="45"/>
      <c r="C280" s="46"/>
      <c r="D280" s="47"/>
      <c r="E280" s="48"/>
      <c r="F280" s="49"/>
      <c r="G280" s="49"/>
      <c r="H280" s="49"/>
      <c r="I280" s="49"/>
      <c r="J280" s="49"/>
      <c r="K280" s="49"/>
      <c r="L280" s="50"/>
    </row>
    <row r="281" spans="2:12" x14ac:dyDescent="0.3">
      <c r="B281" s="45"/>
      <c r="C281" s="46"/>
      <c r="D281" s="47"/>
      <c r="E281" s="48"/>
      <c r="F281" s="49"/>
      <c r="G281" s="49"/>
      <c r="H281" s="49"/>
      <c r="I281" s="49"/>
      <c r="J281" s="49"/>
      <c r="K281" s="49"/>
      <c r="L281" s="50"/>
    </row>
    <row r="282" spans="2:12" x14ac:dyDescent="0.3">
      <c r="B282" s="45"/>
      <c r="C282" s="46"/>
      <c r="D282" s="47"/>
      <c r="E282" s="48"/>
      <c r="F282" s="49"/>
      <c r="G282" s="49"/>
      <c r="H282" s="49"/>
      <c r="I282" s="49"/>
      <c r="J282" s="49"/>
      <c r="K282" s="49"/>
      <c r="L282" s="50"/>
    </row>
    <row r="283" spans="2:12" x14ac:dyDescent="0.3">
      <c r="B283" s="45"/>
      <c r="C283" s="46"/>
      <c r="D283" s="47"/>
      <c r="E283" s="48"/>
      <c r="F283" s="49"/>
      <c r="G283" s="49"/>
      <c r="H283" s="49"/>
      <c r="I283" s="49"/>
      <c r="J283" s="49"/>
      <c r="K283" s="49"/>
      <c r="L283" s="50"/>
    </row>
    <row r="284" spans="2:12" x14ac:dyDescent="0.3">
      <c r="B284" s="45"/>
      <c r="C284" s="46"/>
      <c r="D284" s="47"/>
      <c r="E284" s="48"/>
      <c r="F284" s="49"/>
      <c r="G284" s="49"/>
      <c r="H284" s="49"/>
      <c r="I284" s="49"/>
      <c r="J284" s="49"/>
      <c r="K284" s="49"/>
      <c r="L284" s="50"/>
    </row>
    <row r="285" spans="2:12" x14ac:dyDescent="0.3">
      <c r="B285" s="45"/>
      <c r="C285" s="46"/>
      <c r="D285" s="47"/>
      <c r="E285" s="48"/>
      <c r="F285" s="49"/>
      <c r="G285" s="49"/>
      <c r="H285" s="49"/>
      <c r="I285" s="49"/>
      <c r="J285" s="49"/>
      <c r="K285" s="49"/>
      <c r="L285" s="50"/>
    </row>
    <row r="286" spans="2:12" x14ac:dyDescent="0.3">
      <c r="B286" s="45"/>
      <c r="C286" s="46"/>
      <c r="D286" s="47"/>
      <c r="E286" s="48"/>
      <c r="F286" s="49"/>
      <c r="G286" s="49"/>
      <c r="H286" s="49"/>
      <c r="I286" s="49"/>
      <c r="J286" s="49"/>
      <c r="K286" s="49"/>
      <c r="L286" s="50"/>
    </row>
    <row r="287" spans="2:12" x14ac:dyDescent="0.3">
      <c r="B287" s="45"/>
      <c r="C287" s="46"/>
      <c r="D287" s="47"/>
      <c r="E287" s="48"/>
      <c r="F287" s="49"/>
      <c r="G287" s="49"/>
      <c r="H287" s="49"/>
      <c r="I287" s="49"/>
      <c r="J287" s="49"/>
      <c r="K287" s="49"/>
      <c r="L287" s="50"/>
    </row>
    <row r="288" spans="2:12" x14ac:dyDescent="0.3">
      <c r="B288" s="45"/>
      <c r="C288" s="46"/>
      <c r="D288" s="47"/>
      <c r="E288" s="48"/>
      <c r="F288" s="49"/>
      <c r="G288" s="49"/>
      <c r="H288" s="49"/>
      <c r="I288" s="49"/>
      <c r="J288" s="49"/>
      <c r="K288" s="49"/>
      <c r="L288" s="50"/>
    </row>
    <row r="289" spans="2:12" x14ac:dyDescent="0.3">
      <c r="B289" s="45"/>
      <c r="C289" s="46"/>
      <c r="D289" s="47"/>
      <c r="E289" s="48"/>
      <c r="F289" s="49"/>
      <c r="G289" s="49"/>
      <c r="H289" s="49"/>
      <c r="I289" s="49"/>
      <c r="J289" s="49"/>
      <c r="K289" s="49"/>
      <c r="L289" s="50"/>
    </row>
    <row r="290" spans="2:12" x14ac:dyDescent="0.3">
      <c r="B290" s="45"/>
      <c r="C290" s="46"/>
      <c r="D290" s="47"/>
      <c r="E290" s="48"/>
      <c r="F290" s="49"/>
      <c r="G290" s="49"/>
      <c r="H290" s="49"/>
      <c r="I290" s="49"/>
      <c r="J290" s="49"/>
      <c r="K290" s="49"/>
      <c r="L290" s="50"/>
    </row>
    <row r="291" spans="2:12" x14ac:dyDescent="0.3">
      <c r="B291" s="45"/>
      <c r="C291" s="46"/>
      <c r="D291" s="47"/>
      <c r="E291" s="48"/>
      <c r="F291" s="49"/>
      <c r="G291" s="49"/>
      <c r="H291" s="49"/>
      <c r="I291" s="49"/>
      <c r="J291" s="49"/>
      <c r="K291" s="49"/>
      <c r="L291" s="50"/>
    </row>
    <row r="292" spans="2:12" x14ac:dyDescent="0.3">
      <c r="B292" s="45"/>
      <c r="C292" s="46"/>
      <c r="D292" s="47"/>
      <c r="E292" s="48"/>
      <c r="F292" s="49"/>
      <c r="G292" s="49"/>
      <c r="H292" s="49"/>
      <c r="I292" s="49"/>
      <c r="J292" s="49"/>
      <c r="K292" s="49"/>
      <c r="L292" s="50"/>
    </row>
    <row r="293" spans="2:12" x14ac:dyDescent="0.3">
      <c r="B293" s="45"/>
      <c r="C293" s="46"/>
      <c r="D293" s="47"/>
      <c r="E293" s="48"/>
      <c r="F293" s="49"/>
      <c r="G293" s="49"/>
      <c r="H293" s="49"/>
      <c r="I293" s="49"/>
      <c r="J293" s="49"/>
      <c r="K293" s="49"/>
      <c r="L293" s="50"/>
    </row>
    <row r="294" spans="2:12" x14ac:dyDescent="0.3">
      <c r="B294" s="45"/>
      <c r="C294" s="46"/>
      <c r="D294" s="47"/>
      <c r="E294" s="48"/>
      <c r="F294" s="49"/>
      <c r="G294" s="49"/>
      <c r="H294" s="49"/>
      <c r="I294" s="49"/>
      <c r="J294" s="49"/>
      <c r="K294" s="49"/>
      <c r="L294" s="50"/>
    </row>
    <row r="295" spans="2:12" x14ac:dyDescent="0.3">
      <c r="B295" s="45"/>
      <c r="C295" s="46"/>
      <c r="D295" s="47"/>
      <c r="E295" s="48"/>
      <c r="F295" s="49"/>
      <c r="G295" s="49"/>
      <c r="H295" s="49"/>
      <c r="I295" s="49"/>
      <c r="J295" s="49"/>
      <c r="K295" s="49"/>
      <c r="L295" s="50"/>
    </row>
    <row r="296" spans="2:12" x14ac:dyDescent="0.3">
      <c r="B296" s="45"/>
      <c r="C296" s="46"/>
      <c r="D296" s="47"/>
      <c r="E296" s="48"/>
      <c r="F296" s="49"/>
      <c r="G296" s="49"/>
      <c r="H296" s="49"/>
      <c r="I296" s="49"/>
      <c r="J296" s="49"/>
      <c r="K296" s="49"/>
      <c r="L296" s="50"/>
    </row>
    <row r="297" spans="2:12" x14ac:dyDescent="0.3">
      <c r="B297" s="45"/>
      <c r="C297" s="46"/>
      <c r="D297" s="47"/>
      <c r="E297" s="48"/>
      <c r="F297" s="49"/>
      <c r="G297" s="49"/>
      <c r="H297" s="49"/>
      <c r="I297" s="49"/>
      <c r="J297" s="49"/>
      <c r="K297" s="49"/>
      <c r="L297" s="50"/>
    </row>
    <row r="298" spans="2:12" x14ac:dyDescent="0.3">
      <c r="B298" s="45"/>
      <c r="C298" s="46"/>
      <c r="D298" s="47"/>
      <c r="E298" s="48"/>
      <c r="F298" s="49"/>
      <c r="G298" s="49"/>
      <c r="H298" s="49"/>
      <c r="I298" s="49"/>
      <c r="J298" s="49"/>
      <c r="K298" s="49"/>
      <c r="L298" s="50"/>
    </row>
    <row r="299" spans="2:12" x14ac:dyDescent="0.3">
      <c r="B299" s="45"/>
      <c r="C299" s="46"/>
      <c r="D299" s="47"/>
      <c r="E299" s="48"/>
      <c r="F299" s="49"/>
      <c r="G299" s="49"/>
      <c r="H299" s="49"/>
      <c r="I299" s="49"/>
      <c r="J299" s="49"/>
      <c r="K299" s="49"/>
      <c r="L299" s="50"/>
    </row>
    <row r="300" spans="2:12" x14ac:dyDescent="0.3">
      <c r="B300" s="45"/>
      <c r="C300" s="46"/>
      <c r="D300" s="47"/>
      <c r="E300" s="48"/>
      <c r="F300" s="49"/>
      <c r="G300" s="49"/>
      <c r="H300" s="49"/>
      <c r="I300" s="49"/>
      <c r="J300" s="49"/>
      <c r="K300" s="49"/>
      <c r="L300" s="50"/>
    </row>
    <row r="301" spans="2:12" x14ac:dyDescent="0.3">
      <c r="B301" s="45"/>
      <c r="C301" s="46"/>
      <c r="D301" s="47"/>
      <c r="E301" s="48"/>
      <c r="F301" s="49"/>
      <c r="G301" s="49"/>
      <c r="H301" s="49"/>
      <c r="I301" s="49"/>
      <c r="J301" s="49"/>
      <c r="K301" s="49"/>
      <c r="L301" s="50"/>
    </row>
    <row r="302" spans="2:12" x14ac:dyDescent="0.3">
      <c r="B302" s="45"/>
      <c r="C302" s="46"/>
      <c r="D302" s="47"/>
      <c r="E302" s="48"/>
      <c r="F302" s="49"/>
      <c r="G302" s="49"/>
      <c r="H302" s="49"/>
      <c r="I302" s="49"/>
      <c r="J302" s="49"/>
      <c r="K302" s="49"/>
      <c r="L302" s="50"/>
    </row>
    <row r="303" spans="2:12" x14ac:dyDescent="0.3">
      <c r="B303" s="45"/>
      <c r="C303" s="46"/>
      <c r="D303" s="47"/>
      <c r="E303" s="48"/>
      <c r="F303" s="49"/>
      <c r="G303" s="49"/>
      <c r="H303" s="49"/>
      <c r="I303" s="49"/>
      <c r="J303" s="49"/>
      <c r="K303" s="49"/>
      <c r="L303" s="50"/>
    </row>
    <row r="304" spans="2:12" x14ac:dyDescent="0.3">
      <c r="B304" s="45"/>
      <c r="C304" s="46"/>
      <c r="D304" s="47"/>
      <c r="E304" s="48"/>
      <c r="F304" s="49"/>
      <c r="G304" s="49"/>
      <c r="H304" s="49"/>
      <c r="I304" s="49"/>
      <c r="J304" s="49"/>
      <c r="K304" s="49"/>
      <c r="L304" s="50"/>
    </row>
    <row r="305" spans="2:12" x14ac:dyDescent="0.3">
      <c r="B305" s="45"/>
      <c r="C305" s="46"/>
      <c r="D305" s="47"/>
      <c r="E305" s="48"/>
      <c r="F305" s="49"/>
      <c r="G305" s="49"/>
      <c r="H305" s="49"/>
      <c r="I305" s="49"/>
      <c r="J305" s="49"/>
      <c r="K305" s="49"/>
      <c r="L305" s="50"/>
    </row>
    <row r="306" spans="2:12" x14ac:dyDescent="0.3">
      <c r="B306" s="45"/>
      <c r="C306" s="46"/>
      <c r="D306" s="47"/>
      <c r="E306" s="48"/>
      <c r="F306" s="49"/>
      <c r="G306" s="49"/>
      <c r="H306" s="49"/>
      <c r="I306" s="49"/>
      <c r="J306" s="49"/>
      <c r="K306" s="49"/>
      <c r="L306" s="50"/>
    </row>
    <row r="307" spans="2:12" x14ac:dyDescent="0.3">
      <c r="B307" s="45"/>
      <c r="C307" s="46"/>
      <c r="D307" s="47"/>
      <c r="E307" s="48"/>
      <c r="F307" s="49"/>
      <c r="G307" s="49"/>
      <c r="H307" s="49"/>
      <c r="I307" s="49"/>
      <c r="J307" s="49"/>
      <c r="K307" s="49"/>
      <c r="L307" s="50"/>
    </row>
  </sheetData>
  <sheetProtection formatCells="0" formatColumns="0" formatRows="0" sort="0"/>
  <dataValidations count="1">
    <dataValidation showInputMessage="1" showErrorMessage="1" sqref="K2:K29 K31:K231 J30" xr:uid="{00000000-0002-0000-0100-000000000000}"/>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00000000-0002-0000-0100-000002000000}">
          <x14:formula1>
            <xm:f>Tabelle2!$C$2:$C$3</xm:f>
          </x14:formula1>
          <xm:sqref>K232:K255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2"/>
  <sheetViews>
    <sheetView showGridLines="0" tabSelected="1" topLeftCell="F1" zoomScaleNormal="100" workbookViewId="0">
      <pane ySplit="1" topLeftCell="A48" activePane="bottomLeft" state="frozen"/>
      <selection pane="bottomLeft" activeCell="I48" sqref="I48"/>
    </sheetView>
  </sheetViews>
  <sheetFormatPr defaultColWidth="11.44140625" defaultRowHeight="14.4" x14ac:dyDescent="0.3"/>
  <cols>
    <col min="1" max="1" width="5.88671875" customWidth="1"/>
    <col min="2" max="2" width="11.44140625" style="27"/>
    <col min="3" max="3" width="11" style="27" bestFit="1" customWidth="1"/>
    <col min="4" max="4" width="15.5546875" style="13" bestFit="1" customWidth="1"/>
    <col min="5" max="6" width="10.44140625" style="13" customWidth="1"/>
    <col min="7" max="7" width="14.44140625" style="13" customWidth="1"/>
    <col min="8" max="8" width="68.88671875" style="11" customWidth="1"/>
    <col min="9" max="9" width="85" style="11" customWidth="1"/>
    <col min="10" max="10" width="20.88671875" style="12" customWidth="1"/>
    <col min="11" max="11" width="31.44140625" customWidth="1"/>
  </cols>
  <sheetData>
    <row r="1" spans="1:15" s="59" customFormat="1" ht="27.6" x14ac:dyDescent="0.3">
      <c r="B1" s="52" t="s">
        <v>0</v>
      </c>
      <c r="C1" s="52" t="s">
        <v>1</v>
      </c>
      <c r="D1" s="51" t="s">
        <v>254</v>
      </c>
      <c r="E1" s="61" t="s">
        <v>255</v>
      </c>
      <c r="F1" s="61" t="s">
        <v>395</v>
      </c>
      <c r="G1" s="61" t="s">
        <v>3</v>
      </c>
      <c r="H1" s="53" t="s">
        <v>4</v>
      </c>
      <c r="I1" s="53" t="s">
        <v>256</v>
      </c>
      <c r="J1" s="58" t="s">
        <v>7</v>
      </c>
      <c r="K1" s="62" t="s">
        <v>8</v>
      </c>
    </row>
    <row r="2" spans="1:15" ht="69" x14ac:dyDescent="0.3">
      <c r="B2" s="37">
        <v>1</v>
      </c>
      <c r="C2" s="68" t="s">
        <v>9</v>
      </c>
      <c r="D2" s="56" t="s">
        <v>306</v>
      </c>
      <c r="E2" s="17">
        <f>IF(D2="leicht",6,IF(D2="mittel",6,IF(D2="schwer",18,xxx)))</f>
        <v>6</v>
      </c>
      <c r="F2" s="17">
        <f>IF(E2=6,30,IF(E2=18,40,xxx))</f>
        <v>30</v>
      </c>
      <c r="G2" s="69"/>
      <c r="H2" s="64" t="s">
        <v>257</v>
      </c>
      <c r="I2" s="64" t="s">
        <v>396</v>
      </c>
      <c r="J2" s="15"/>
      <c r="K2" s="14"/>
    </row>
    <row r="3" spans="1:15" s="65" customFormat="1" ht="193.2" x14ac:dyDescent="0.3">
      <c r="A3"/>
      <c r="B3" s="37">
        <v>1</v>
      </c>
      <c r="C3" s="68" t="s">
        <v>38</v>
      </c>
      <c r="D3" s="56" t="s">
        <v>306</v>
      </c>
      <c r="E3" s="17">
        <f>IF(D3="leicht",6,IF(D3="mittel",6,IF(D3="schwer",18,xxx)))</f>
        <v>6</v>
      </c>
      <c r="F3" s="17">
        <f>IF(E3=6,30,IF(E3=18,40,xxx))</f>
        <v>30</v>
      </c>
      <c r="G3" s="69"/>
      <c r="H3" s="64" t="s">
        <v>258</v>
      </c>
      <c r="I3" s="64" t="s">
        <v>397</v>
      </c>
      <c r="J3" s="70"/>
      <c r="K3" s="14"/>
      <c r="L3"/>
      <c r="M3"/>
      <c r="N3"/>
      <c r="O3"/>
    </row>
    <row r="4" spans="1:15" s="65" customFormat="1" ht="96.6" x14ac:dyDescent="0.3">
      <c r="A4"/>
      <c r="B4" s="37">
        <v>1</v>
      </c>
      <c r="C4" s="68" t="s">
        <v>9</v>
      </c>
      <c r="D4" s="56" t="s">
        <v>308</v>
      </c>
      <c r="E4" s="17">
        <f>IF(D4="leicht",6,IF(D4="mittel",6,IF(D4="schwer",18,xxx)))</f>
        <v>6</v>
      </c>
      <c r="F4" s="17">
        <f>IF(E4=6,30,IF(E4=18,40,xxx))</f>
        <v>30</v>
      </c>
      <c r="G4" s="69"/>
      <c r="H4" s="64" t="s">
        <v>259</v>
      </c>
      <c r="I4" s="64" t="s">
        <v>446</v>
      </c>
      <c r="J4" s="70"/>
      <c r="K4" s="14"/>
      <c r="L4"/>
      <c r="M4"/>
      <c r="N4"/>
      <c r="O4"/>
    </row>
    <row r="5" spans="1:15" s="65" customFormat="1" ht="124.2" x14ac:dyDescent="0.3">
      <c r="A5"/>
      <c r="B5" s="37">
        <v>1</v>
      </c>
      <c r="C5" s="25" t="s">
        <v>14</v>
      </c>
      <c r="D5" s="17" t="s">
        <v>308</v>
      </c>
      <c r="E5" s="17">
        <f>IF(D5="leicht",6,IF(D5="mittel",6,IF(D5="schwer",18,xxx)))</f>
        <v>6</v>
      </c>
      <c r="F5" s="17">
        <f>IF(E5=6,30,IF(E5=18,40,xxx))</f>
        <v>30</v>
      </c>
      <c r="G5" s="16"/>
      <c r="H5" s="15" t="s">
        <v>260</v>
      </c>
      <c r="I5" s="15" t="s">
        <v>447</v>
      </c>
      <c r="J5" s="15"/>
      <c r="K5" s="14"/>
      <c r="L5"/>
      <c r="M5"/>
      <c r="N5"/>
      <c r="O5"/>
    </row>
    <row r="6" spans="1:15" ht="96.6" x14ac:dyDescent="0.3">
      <c r="B6" s="37">
        <v>1</v>
      </c>
      <c r="C6" s="25" t="s">
        <v>14</v>
      </c>
      <c r="D6" s="17" t="s">
        <v>310</v>
      </c>
      <c r="E6" s="17">
        <f>IF(D6="leicht",6,IF(D6="mittel",6,IF(D6="schwer",18,xxx)))</f>
        <v>18</v>
      </c>
      <c r="F6" s="17">
        <f>IF(E6=6,30,IF(E6=18,40,xxx))</f>
        <v>40</v>
      </c>
      <c r="G6" s="16"/>
      <c r="H6" s="64" t="s">
        <v>398</v>
      </c>
      <c r="I6" s="71" t="s">
        <v>261</v>
      </c>
      <c r="J6" s="15"/>
      <c r="K6" s="14"/>
    </row>
    <row r="7" spans="1:15" ht="248.4" x14ac:dyDescent="0.3">
      <c r="B7" s="37">
        <v>1</v>
      </c>
      <c r="C7" s="25" t="s">
        <v>9</v>
      </c>
      <c r="D7" s="17" t="s">
        <v>310</v>
      </c>
      <c r="E7" s="17">
        <f>IF(D7="leicht",6,IF(D7="mittel",6,IF(D7="schwer",18,xxx)))</f>
        <v>18</v>
      </c>
      <c r="F7" s="17">
        <f>IF(E7=6,30,IF(E7=18,40,xxx))</f>
        <v>40</v>
      </c>
      <c r="G7" s="16"/>
      <c r="H7" s="72" t="s">
        <v>399</v>
      </c>
      <c r="I7" s="64" t="s">
        <v>400</v>
      </c>
      <c r="J7" s="15"/>
      <c r="K7" s="14"/>
    </row>
    <row r="8" spans="1:15" s="57" customFormat="1" x14ac:dyDescent="0.3">
      <c r="A8"/>
      <c r="B8" s="28"/>
      <c r="C8" s="25"/>
      <c r="D8" s="17"/>
      <c r="E8" s="17"/>
      <c r="F8" s="17"/>
      <c r="G8" s="16"/>
      <c r="H8" s="15"/>
      <c r="I8" s="15"/>
      <c r="J8" s="15"/>
      <c r="K8" s="14"/>
      <c r="L8"/>
      <c r="M8"/>
      <c r="N8"/>
      <c r="O8"/>
    </row>
    <row r="9" spans="1:15" ht="69" x14ac:dyDescent="0.3">
      <c r="B9" s="28">
        <v>2</v>
      </c>
      <c r="C9" s="25" t="s">
        <v>42</v>
      </c>
      <c r="D9" s="56" t="s">
        <v>306</v>
      </c>
      <c r="E9" s="17">
        <f>IF(D9="leicht",6,IF(D9="mittel",6,IF(D9="schwer",18,xxx)))</f>
        <v>6</v>
      </c>
      <c r="F9" s="17">
        <f>IF(E9=6,30,IF(E9=18,40,xxx))</f>
        <v>30</v>
      </c>
      <c r="G9" s="16"/>
      <c r="H9" s="64" t="s">
        <v>262</v>
      </c>
      <c r="I9" s="64" t="s">
        <v>263</v>
      </c>
      <c r="J9" s="15"/>
      <c r="K9" s="14"/>
    </row>
    <row r="10" spans="1:15" s="65" customFormat="1" ht="124.2" x14ac:dyDescent="0.3">
      <c r="A10"/>
      <c r="B10" s="28">
        <v>2</v>
      </c>
      <c r="C10" s="25" t="s">
        <v>42</v>
      </c>
      <c r="D10" s="56" t="s">
        <v>306</v>
      </c>
      <c r="E10" s="17">
        <f>IF(D10="leicht",6,IF(D10="mittel",6,IF(D10="schwer",18,xxx)))</f>
        <v>6</v>
      </c>
      <c r="F10" s="17">
        <f>IF(E10=6,30,IF(E10=18,40,xxx))</f>
        <v>30</v>
      </c>
      <c r="G10" s="16"/>
      <c r="H10" s="15" t="s">
        <v>402</v>
      </c>
      <c r="I10" s="15" t="s">
        <v>401</v>
      </c>
      <c r="J10" s="15"/>
      <c r="K10" s="14"/>
      <c r="L10"/>
      <c r="M10"/>
      <c r="N10"/>
      <c r="O10"/>
    </row>
    <row r="11" spans="1:15" s="65" customFormat="1" ht="193.2" x14ac:dyDescent="0.3">
      <c r="A11"/>
      <c r="B11" s="28">
        <v>2</v>
      </c>
      <c r="C11" s="25" t="s">
        <v>60</v>
      </c>
      <c r="D11" s="56" t="s">
        <v>308</v>
      </c>
      <c r="E11" s="17">
        <f>IF(D11="leicht",6,IF(D11="mittel",6,IF(D11="schwer",18,xxx)))</f>
        <v>6</v>
      </c>
      <c r="F11" s="17">
        <f>IF(E11=6,30,IF(E11=18,40,xxx))</f>
        <v>30</v>
      </c>
      <c r="G11" s="16"/>
      <c r="H11" s="15" t="s">
        <v>264</v>
      </c>
      <c r="I11" s="15" t="s">
        <v>403</v>
      </c>
      <c r="J11" s="15"/>
      <c r="K11" s="14"/>
      <c r="L11"/>
      <c r="M11"/>
      <c r="N11"/>
      <c r="O11"/>
    </row>
    <row r="12" spans="1:15" s="65" customFormat="1" ht="179.4" x14ac:dyDescent="0.3">
      <c r="A12"/>
      <c r="B12" s="28">
        <v>2</v>
      </c>
      <c r="C12" s="25" t="s">
        <v>265</v>
      </c>
      <c r="D12" s="17" t="s">
        <v>308</v>
      </c>
      <c r="E12" s="17">
        <f>IF(D12="leicht",6,IF(D12="mittel",6,IF(D12="schwer",18,xxx)))</f>
        <v>6</v>
      </c>
      <c r="F12" s="17">
        <f>IF(E12=6,30,IF(E12=18,40,xxx))</f>
        <v>30</v>
      </c>
      <c r="G12" s="16"/>
      <c r="H12" s="15" t="s">
        <v>266</v>
      </c>
      <c r="I12" s="15" t="s">
        <v>404</v>
      </c>
      <c r="J12" s="15"/>
      <c r="K12" s="14"/>
      <c r="L12"/>
      <c r="M12"/>
      <c r="N12"/>
      <c r="O12"/>
    </row>
    <row r="13" spans="1:15" s="65" customFormat="1" ht="276" x14ac:dyDescent="0.3">
      <c r="A13"/>
      <c r="B13" s="28">
        <v>2</v>
      </c>
      <c r="C13" s="25" t="s">
        <v>42</v>
      </c>
      <c r="D13" s="17" t="s">
        <v>310</v>
      </c>
      <c r="E13" s="17">
        <f>IF(D13="leicht",6,IF(D13="mittel",6,IF(D13="schwer",18,xxx)))</f>
        <v>18</v>
      </c>
      <c r="F13" s="17">
        <f>IF(E13=6,30,IF(E13=18,40,xxx))</f>
        <v>40</v>
      </c>
      <c r="G13" s="16"/>
      <c r="H13" s="64" t="s">
        <v>405</v>
      </c>
      <c r="I13" s="71" t="s">
        <v>406</v>
      </c>
      <c r="J13" s="15"/>
      <c r="K13" s="14"/>
      <c r="L13"/>
      <c r="M13"/>
      <c r="N13"/>
      <c r="O13"/>
    </row>
    <row r="14" spans="1:15" s="65" customFormat="1" ht="386.4" x14ac:dyDescent="0.3">
      <c r="A14"/>
      <c r="B14" s="28">
        <v>2</v>
      </c>
      <c r="C14" s="25" t="s">
        <v>267</v>
      </c>
      <c r="D14" s="17" t="s">
        <v>310</v>
      </c>
      <c r="E14" s="17">
        <f>IF(D14="leicht",6,IF(D14="mittel",6,IF(D14="schwer",18,xxx)))</f>
        <v>18</v>
      </c>
      <c r="F14" s="17">
        <f>IF(E14=6,30,IF(E14=18,40,xxx))</f>
        <v>40</v>
      </c>
      <c r="G14" s="16"/>
      <c r="H14" s="15" t="s">
        <v>407</v>
      </c>
      <c r="I14" s="15" t="s">
        <v>442</v>
      </c>
      <c r="J14" s="15"/>
      <c r="K14" s="14"/>
      <c r="L14"/>
      <c r="M14"/>
      <c r="N14"/>
      <c r="O14"/>
    </row>
    <row r="15" spans="1:15" s="57" customFormat="1" x14ac:dyDescent="0.3">
      <c r="A15"/>
      <c r="B15" s="28"/>
      <c r="C15" s="25"/>
      <c r="D15" s="17"/>
      <c r="E15" s="17"/>
      <c r="F15" s="17"/>
      <c r="G15" s="16"/>
      <c r="H15" s="15"/>
      <c r="I15" s="15"/>
      <c r="J15" s="15"/>
      <c r="K15" s="14"/>
      <c r="L15"/>
      <c r="M15"/>
      <c r="N15"/>
      <c r="O15"/>
    </row>
    <row r="16" spans="1:15" ht="69" x14ac:dyDescent="0.3">
      <c r="B16" s="28">
        <v>3</v>
      </c>
      <c r="C16" s="25" t="s">
        <v>85</v>
      </c>
      <c r="D16" s="56" t="s">
        <v>306</v>
      </c>
      <c r="E16" s="17">
        <f>IF(D16="leicht",6,IF(D16="mittel",6,IF(D16="schwer",18,xxx)))</f>
        <v>6</v>
      </c>
      <c r="F16" s="17">
        <f>IF(E16=6,30,IF(E16=18,40,xxx))</f>
        <v>30</v>
      </c>
      <c r="G16" s="16"/>
      <c r="H16" s="64" t="s">
        <v>268</v>
      </c>
      <c r="I16" s="64" t="s">
        <v>269</v>
      </c>
      <c r="J16" s="15"/>
      <c r="K16" s="14"/>
    </row>
    <row r="17" spans="1:15" s="65" customFormat="1" ht="96.6" x14ac:dyDescent="0.3">
      <c r="A17"/>
      <c r="B17" s="28">
        <v>3</v>
      </c>
      <c r="C17" s="25" t="s">
        <v>85</v>
      </c>
      <c r="D17" s="56" t="s">
        <v>306</v>
      </c>
      <c r="E17" s="17">
        <f>IF(D17="leicht",6,IF(D17="mittel",6,IF(D17="schwer",18,xxx)))</f>
        <v>6</v>
      </c>
      <c r="F17" s="17">
        <f>IF(E17=6,30,IF(E17=18,40,xxx))</f>
        <v>30</v>
      </c>
      <c r="G17" s="16"/>
      <c r="H17" s="15" t="s">
        <v>270</v>
      </c>
      <c r="I17" s="15" t="s">
        <v>408</v>
      </c>
      <c r="J17" s="15"/>
      <c r="K17" s="14"/>
      <c r="L17"/>
      <c r="M17"/>
      <c r="N17"/>
      <c r="O17"/>
    </row>
    <row r="18" spans="1:15" s="65" customFormat="1" ht="124.2" x14ac:dyDescent="0.3">
      <c r="A18"/>
      <c r="B18" s="28">
        <v>3</v>
      </c>
      <c r="C18" s="25" t="s">
        <v>93</v>
      </c>
      <c r="D18" s="56" t="s">
        <v>308</v>
      </c>
      <c r="E18" s="17">
        <f>IF(D18="leicht",6,IF(D18="mittel",6,IF(D18="schwer",18,xxx)))</f>
        <v>6</v>
      </c>
      <c r="F18" s="17">
        <f>IF(E18=6,30,IF(E18=18,40,xxx))</f>
        <v>30</v>
      </c>
      <c r="G18" s="16"/>
      <c r="H18" s="15" t="s">
        <v>271</v>
      </c>
      <c r="I18" s="15" t="s">
        <v>449</v>
      </c>
      <c r="J18" s="15"/>
      <c r="K18" s="14"/>
      <c r="L18"/>
      <c r="M18"/>
      <c r="N18"/>
      <c r="O18"/>
    </row>
    <row r="19" spans="1:15" s="65" customFormat="1" ht="248.4" x14ac:dyDescent="0.3">
      <c r="A19"/>
      <c r="B19" s="28">
        <v>3</v>
      </c>
      <c r="C19" s="25" t="s">
        <v>93</v>
      </c>
      <c r="D19" s="17" t="s">
        <v>308</v>
      </c>
      <c r="E19" s="17">
        <f>IF(D19="leicht",6,IF(D19="mittel",6,IF(D19="schwer",18,xxx)))</f>
        <v>6</v>
      </c>
      <c r="F19" s="17">
        <f>IF(E19=6,30,IF(E19=18,40,xxx))</f>
        <v>30</v>
      </c>
      <c r="G19" s="16"/>
      <c r="H19" s="15" t="s">
        <v>409</v>
      </c>
      <c r="I19" s="15" t="s">
        <v>410</v>
      </c>
      <c r="J19" s="15"/>
      <c r="K19" s="14"/>
      <c r="L19"/>
      <c r="M19"/>
      <c r="N19"/>
      <c r="O19"/>
    </row>
    <row r="20" spans="1:15" ht="207" x14ac:dyDescent="0.3">
      <c r="B20" s="28">
        <v>3</v>
      </c>
      <c r="C20" s="25" t="s">
        <v>85</v>
      </c>
      <c r="D20" s="17" t="s">
        <v>310</v>
      </c>
      <c r="E20" s="17">
        <f>IF(D20="leicht",6,IF(D20="mittel",6,IF(D20="schwer",18,xxx)))</f>
        <v>18</v>
      </c>
      <c r="F20" s="17">
        <f>IF(E20=6,30,IF(E20=18,40,xxx))</f>
        <v>40</v>
      </c>
      <c r="G20" s="16"/>
      <c r="H20" s="72" t="s">
        <v>272</v>
      </c>
      <c r="I20" s="64" t="s">
        <v>411</v>
      </c>
      <c r="J20" s="15"/>
      <c r="K20" s="73"/>
    </row>
    <row r="21" spans="1:15" s="66" customFormat="1" ht="289.8" x14ac:dyDescent="0.3">
      <c r="A21"/>
      <c r="B21" s="28">
        <v>3</v>
      </c>
      <c r="C21" s="25" t="s">
        <v>80</v>
      </c>
      <c r="D21" s="17" t="s">
        <v>310</v>
      </c>
      <c r="E21" s="17">
        <f>IF(D21="leicht",6,IF(D21="mittel",6,IF(D21="schwer",18,xxx)))</f>
        <v>18</v>
      </c>
      <c r="F21" s="17">
        <f>IF(E21=6,30,IF(E21=18,40,xxx))</f>
        <v>40</v>
      </c>
      <c r="G21" s="16"/>
      <c r="H21" s="15" t="s">
        <v>273</v>
      </c>
      <c r="I21" s="15" t="s">
        <v>412</v>
      </c>
      <c r="J21" s="15"/>
      <c r="K21" s="14"/>
      <c r="L21"/>
      <c r="M21"/>
      <c r="N21"/>
      <c r="O21"/>
    </row>
    <row r="22" spans="1:15" s="57" customFormat="1" x14ac:dyDescent="0.3">
      <c r="A22"/>
      <c r="B22" s="28"/>
      <c r="C22" s="25"/>
      <c r="D22" s="17"/>
      <c r="E22" s="17"/>
      <c r="F22" s="17"/>
      <c r="G22" s="16"/>
      <c r="H22" s="15"/>
      <c r="I22" s="15"/>
      <c r="J22" s="15"/>
      <c r="K22" s="14"/>
      <c r="L22"/>
      <c r="M22"/>
      <c r="N22"/>
      <c r="O22"/>
    </row>
    <row r="23" spans="1:15" ht="138" x14ac:dyDescent="0.3">
      <c r="B23" s="28">
        <v>4</v>
      </c>
      <c r="C23" s="25" t="s">
        <v>103</v>
      </c>
      <c r="D23" s="56" t="s">
        <v>306</v>
      </c>
      <c r="E23" s="17">
        <f>IF(D23="leicht",6,IF(D23="mittel",6,IF(D23="schwer",18,xxx)))</f>
        <v>6</v>
      </c>
      <c r="F23" s="17">
        <f>IF(E23=6,30,IF(E23=18,40,xxx))</f>
        <v>30</v>
      </c>
      <c r="G23" s="16"/>
      <c r="H23" s="64" t="s">
        <v>274</v>
      </c>
      <c r="I23" s="64" t="s">
        <v>413</v>
      </c>
      <c r="J23" s="15"/>
      <c r="K23" s="14"/>
    </row>
    <row r="24" spans="1:15" s="66" customFormat="1" ht="207" x14ac:dyDescent="0.3">
      <c r="A24"/>
      <c r="B24" s="28">
        <v>4</v>
      </c>
      <c r="C24" s="25" t="s">
        <v>103</v>
      </c>
      <c r="D24" s="56" t="s">
        <v>306</v>
      </c>
      <c r="E24" s="17">
        <f>IF(D24="leicht",6,IF(D24="mittel",6,IF(D24="schwer",18,xxx)))</f>
        <v>6</v>
      </c>
      <c r="F24" s="17">
        <f>IF(E24=6,30,IF(E24=18,40,xxx))</f>
        <v>30</v>
      </c>
      <c r="G24" s="16"/>
      <c r="H24" s="15" t="s">
        <v>275</v>
      </c>
      <c r="I24" s="15" t="s">
        <v>414</v>
      </c>
      <c r="J24" s="15"/>
      <c r="K24" s="14"/>
      <c r="L24"/>
      <c r="M24"/>
      <c r="N24"/>
      <c r="O24"/>
    </row>
    <row r="25" spans="1:15" s="66" customFormat="1" ht="276" x14ac:dyDescent="0.3">
      <c r="A25"/>
      <c r="B25" s="28">
        <v>4</v>
      </c>
      <c r="C25" s="25" t="s">
        <v>110</v>
      </c>
      <c r="D25" s="56" t="s">
        <v>308</v>
      </c>
      <c r="E25" s="17">
        <f>IF(D25="leicht",6,IF(D25="mittel",6,IF(D25="schwer",18,xxx)))</f>
        <v>6</v>
      </c>
      <c r="F25" s="17">
        <f>IF(E25=6,30,IF(E25=18,40,xxx))</f>
        <v>30</v>
      </c>
      <c r="G25" s="16"/>
      <c r="H25" s="64" t="s">
        <v>415</v>
      </c>
      <c r="I25" s="15" t="s">
        <v>416</v>
      </c>
      <c r="J25" s="15"/>
      <c r="K25" s="14"/>
      <c r="L25"/>
      <c r="M25"/>
      <c r="N25"/>
      <c r="O25"/>
    </row>
    <row r="26" spans="1:15" s="66" customFormat="1" ht="138" x14ac:dyDescent="0.3">
      <c r="A26"/>
      <c r="B26" s="28">
        <v>4</v>
      </c>
      <c r="C26" s="25" t="s">
        <v>123</v>
      </c>
      <c r="D26" s="17" t="s">
        <v>308</v>
      </c>
      <c r="E26" s="17">
        <f>IF(D26="leicht",6,IF(D26="mittel",6,IF(D26="schwer",18,xxx)))</f>
        <v>6</v>
      </c>
      <c r="F26" s="17">
        <f>IF(E26=6,30,IF(E26=18,40,xxx))</f>
        <v>30</v>
      </c>
      <c r="G26" s="16"/>
      <c r="H26" s="64" t="s">
        <v>276</v>
      </c>
      <c r="I26" s="75" t="s">
        <v>417</v>
      </c>
      <c r="J26" s="15"/>
      <c r="K26" s="67"/>
      <c r="L26"/>
      <c r="M26"/>
      <c r="N26"/>
      <c r="O26"/>
    </row>
    <row r="27" spans="1:15" ht="55.2" x14ac:dyDescent="0.3">
      <c r="B27" s="28">
        <v>4</v>
      </c>
      <c r="C27" s="25" t="s">
        <v>103</v>
      </c>
      <c r="D27" s="17" t="s">
        <v>310</v>
      </c>
      <c r="E27" s="17">
        <f>IF(D27="leicht",6,IF(D27="mittel",6,IF(D27="schwer",18,xxx)))</f>
        <v>18</v>
      </c>
      <c r="F27" s="17">
        <f>IF(E27=6,30,IF(E27=18,40,xxx))</f>
        <v>40</v>
      </c>
      <c r="G27" s="16"/>
      <c r="H27" s="64" t="s">
        <v>277</v>
      </c>
      <c r="I27" s="64" t="s">
        <v>418</v>
      </c>
      <c r="J27" s="15"/>
      <c r="K27" s="14"/>
    </row>
    <row r="28" spans="1:15" s="66" customFormat="1" ht="220.8" x14ac:dyDescent="0.3">
      <c r="A28"/>
      <c r="B28" s="28">
        <v>4</v>
      </c>
      <c r="C28" s="25" t="s">
        <v>103</v>
      </c>
      <c r="D28" s="17" t="s">
        <v>310</v>
      </c>
      <c r="E28" s="17">
        <f>IF(D28="leicht",6,IF(D28="mittel",6,IF(D28="schwer",18,xxx)))</f>
        <v>18</v>
      </c>
      <c r="F28" s="17">
        <f>IF(E28=6,30,IF(E28=18,40,xxx))</f>
        <v>40</v>
      </c>
      <c r="G28" s="16"/>
      <c r="H28" s="64" t="s">
        <v>419</v>
      </c>
      <c r="I28" s="64" t="s">
        <v>420</v>
      </c>
      <c r="J28" s="15" t="s">
        <v>278</v>
      </c>
      <c r="K28" s="14"/>
      <c r="L28"/>
      <c r="M28"/>
      <c r="N28"/>
      <c r="O28"/>
    </row>
    <row r="29" spans="1:15" s="57" customFormat="1" x14ac:dyDescent="0.3">
      <c r="A29"/>
      <c r="B29" s="28"/>
      <c r="C29" s="25"/>
      <c r="D29" s="17"/>
      <c r="E29" s="17"/>
      <c r="F29" s="17"/>
      <c r="G29" s="16"/>
      <c r="H29" s="15"/>
      <c r="I29" s="15"/>
      <c r="J29" s="15"/>
      <c r="K29" s="14"/>
      <c r="L29"/>
      <c r="M29"/>
      <c r="N29"/>
      <c r="O29"/>
    </row>
    <row r="30" spans="1:15" ht="69" x14ac:dyDescent="0.3">
      <c r="B30" s="28">
        <v>5</v>
      </c>
      <c r="C30" s="25" t="s">
        <v>279</v>
      </c>
      <c r="D30" s="56" t="s">
        <v>306</v>
      </c>
      <c r="E30" s="17">
        <f>IF(D30="leicht",6,IF(D30="mittel",6,IF(D30="schwer",18,xxx)))</f>
        <v>6</v>
      </c>
      <c r="F30" s="17">
        <f>IF(E30=6,30,IF(E30=18,40,xxx))</f>
        <v>30</v>
      </c>
      <c r="G30" s="16"/>
      <c r="H30" s="64" t="s">
        <v>421</v>
      </c>
      <c r="I30" s="64" t="s">
        <v>422</v>
      </c>
      <c r="J30" s="15"/>
      <c r="K30" s="14"/>
    </row>
    <row r="31" spans="1:15" ht="62.25" customHeight="1" x14ac:dyDescent="0.3">
      <c r="B31" s="28">
        <v>5</v>
      </c>
      <c r="C31" s="25" t="s">
        <v>131</v>
      </c>
      <c r="D31" s="56" t="s">
        <v>306</v>
      </c>
      <c r="E31" s="17">
        <f>IF(D31="leicht",6,IF(D31="mittel",6,IF(D31="schwer",18,xxx)))</f>
        <v>6</v>
      </c>
      <c r="F31" s="17">
        <f>IF(E31=6,30,IF(E31=18,40,xxx))</f>
        <v>30</v>
      </c>
      <c r="G31" s="16"/>
      <c r="H31" s="64" t="s">
        <v>423</v>
      </c>
      <c r="I31" s="64" t="s">
        <v>280</v>
      </c>
      <c r="J31" s="15"/>
      <c r="K31" s="14"/>
    </row>
    <row r="32" spans="1:15" s="66" customFormat="1" ht="96.6" x14ac:dyDescent="0.3">
      <c r="A32"/>
      <c r="B32" s="28">
        <v>5</v>
      </c>
      <c r="C32" s="25" t="s">
        <v>150</v>
      </c>
      <c r="D32" s="56" t="s">
        <v>308</v>
      </c>
      <c r="E32" s="17">
        <f>IF(D32="leicht",6,IF(D32="mittel",6,IF(D32="schwer",18,xxx)))</f>
        <v>6</v>
      </c>
      <c r="F32" s="17">
        <f>IF(E32=6,30,IF(E32=18,40,xxx))</f>
        <v>30</v>
      </c>
      <c r="G32" s="16"/>
      <c r="H32" s="15" t="s">
        <v>281</v>
      </c>
      <c r="I32" s="15" t="s">
        <v>426</v>
      </c>
      <c r="J32" s="15"/>
      <c r="K32" s="14"/>
      <c r="L32"/>
      <c r="M32"/>
      <c r="N32"/>
      <c r="O32"/>
    </row>
    <row r="33" spans="1:15" s="66" customFormat="1" ht="110.4" x14ac:dyDescent="0.3">
      <c r="A33"/>
      <c r="B33" s="28">
        <v>5</v>
      </c>
      <c r="C33" s="25" t="s">
        <v>131</v>
      </c>
      <c r="D33" s="17" t="s">
        <v>308</v>
      </c>
      <c r="E33" s="17">
        <f>IF(D33="leicht",6,IF(D33="mittel",6,IF(D33="schwer",18,xxx)))</f>
        <v>6</v>
      </c>
      <c r="F33" s="17">
        <f>IF(E33=6,30,IF(E33=18,40,xxx))</f>
        <v>30</v>
      </c>
      <c r="G33" s="16"/>
      <c r="H33" s="15" t="s">
        <v>424</v>
      </c>
      <c r="I33" s="15" t="s">
        <v>282</v>
      </c>
      <c r="J33" s="15"/>
      <c r="K33" s="14"/>
      <c r="L33"/>
      <c r="M33"/>
      <c r="N33"/>
      <c r="O33"/>
    </row>
    <row r="34" spans="1:15" s="66" customFormat="1" ht="234.6" x14ac:dyDescent="0.3">
      <c r="A34"/>
      <c r="B34" s="28">
        <v>5</v>
      </c>
      <c r="C34" s="25" t="s">
        <v>144</v>
      </c>
      <c r="D34" s="17" t="s">
        <v>310</v>
      </c>
      <c r="E34" s="17">
        <f>IF(D34="leicht",6,IF(D34="mittel",6,IF(D34="schwer",18,xxx)))</f>
        <v>18</v>
      </c>
      <c r="F34" s="17">
        <f>IF(E34=6,30,IF(E34=18,40,xxx))</f>
        <v>40</v>
      </c>
      <c r="G34" s="16"/>
      <c r="H34" s="15" t="s">
        <v>425</v>
      </c>
      <c r="I34" s="64" t="s">
        <v>444</v>
      </c>
      <c r="J34" s="15"/>
      <c r="K34" s="14"/>
      <c r="L34"/>
      <c r="M34"/>
      <c r="N34"/>
      <c r="O34"/>
    </row>
    <row r="35" spans="1:15" s="66" customFormat="1" ht="138" x14ac:dyDescent="0.3">
      <c r="A35"/>
      <c r="B35" s="28">
        <v>5</v>
      </c>
      <c r="C35" s="25" t="s">
        <v>144</v>
      </c>
      <c r="D35" s="17" t="s">
        <v>310</v>
      </c>
      <c r="E35" s="17">
        <f>IF(D35="leicht",6,IF(D35="mittel",6,IF(D35="schwer",18,xxx)))</f>
        <v>18</v>
      </c>
      <c r="F35" s="17">
        <f>IF(E35=6,30,IF(E35=18,40,xxx))</f>
        <v>40</v>
      </c>
      <c r="G35" s="16"/>
      <c r="H35" s="15" t="s">
        <v>427</v>
      </c>
      <c r="I35" s="15" t="s">
        <v>443</v>
      </c>
      <c r="J35" s="15"/>
      <c r="K35" s="14"/>
      <c r="L35"/>
      <c r="M35"/>
      <c r="N35"/>
      <c r="O35"/>
    </row>
    <row r="36" spans="1:15" s="57" customFormat="1" x14ac:dyDescent="0.3">
      <c r="A36"/>
      <c r="B36" s="28"/>
      <c r="C36" s="25"/>
      <c r="D36" s="17"/>
      <c r="E36" s="17"/>
      <c r="F36" s="17"/>
      <c r="G36" s="16"/>
      <c r="H36" s="15"/>
      <c r="I36" s="15"/>
      <c r="J36" s="15"/>
      <c r="K36" s="14"/>
      <c r="L36"/>
      <c r="M36"/>
      <c r="N36"/>
      <c r="O36"/>
    </row>
    <row r="37" spans="1:15" ht="96.6" x14ac:dyDescent="0.3">
      <c r="B37" s="28">
        <v>6</v>
      </c>
      <c r="C37" s="25" t="s">
        <v>164</v>
      </c>
      <c r="D37" s="56" t="s">
        <v>306</v>
      </c>
      <c r="E37" s="17">
        <f>IF(D37="leicht",6,IF(D37="mittel",6,IF(D37="schwer",18,xxx)))</f>
        <v>6</v>
      </c>
      <c r="F37" s="17">
        <f>IF(E37=6,30,IF(E37=18,40,xxx))</f>
        <v>30</v>
      </c>
      <c r="G37" s="16"/>
      <c r="H37" s="64" t="s">
        <v>283</v>
      </c>
      <c r="I37" s="64" t="s">
        <v>284</v>
      </c>
      <c r="J37" s="15"/>
      <c r="K37" s="14"/>
    </row>
    <row r="38" spans="1:15" s="66" customFormat="1" ht="193.2" x14ac:dyDescent="0.3">
      <c r="A38"/>
      <c r="B38" s="28">
        <v>6</v>
      </c>
      <c r="C38" s="25" t="s">
        <v>164</v>
      </c>
      <c r="D38" s="56" t="s">
        <v>306</v>
      </c>
      <c r="E38" s="17">
        <f>IF(D38="leicht",6,IF(D38="mittel",6,IF(D38="schwer",18,xxx)))</f>
        <v>6</v>
      </c>
      <c r="F38" s="17">
        <f>IF(E38=6,30,IF(E38=18,40,xxx))</f>
        <v>30</v>
      </c>
      <c r="G38" s="16"/>
      <c r="H38" s="15" t="s">
        <v>285</v>
      </c>
      <c r="I38" s="15" t="s">
        <v>428</v>
      </c>
      <c r="J38" s="15"/>
      <c r="K38" s="14"/>
      <c r="L38"/>
      <c r="M38"/>
      <c r="N38"/>
      <c r="O38"/>
    </row>
    <row r="39" spans="1:15" s="66" customFormat="1" ht="110.4" x14ac:dyDescent="0.3">
      <c r="A39"/>
      <c r="B39" s="28">
        <v>6</v>
      </c>
      <c r="C39" s="25" t="s">
        <v>164</v>
      </c>
      <c r="D39" s="56" t="s">
        <v>308</v>
      </c>
      <c r="E39" s="17">
        <f>IF(D39="leicht",6,IF(D39="mittel",6,IF(D39="schwer",18,xxx)))</f>
        <v>6</v>
      </c>
      <c r="F39" s="17">
        <f>IF(E39=6,30,IF(E39=18,40,xxx))</f>
        <v>30</v>
      </c>
      <c r="G39" s="16"/>
      <c r="H39" s="15" t="s">
        <v>286</v>
      </c>
      <c r="I39" s="15" t="s">
        <v>445</v>
      </c>
      <c r="J39" s="15"/>
      <c r="K39" s="14"/>
      <c r="L39"/>
      <c r="M39"/>
      <c r="N39"/>
      <c r="O39"/>
    </row>
    <row r="40" spans="1:15" s="66" customFormat="1" ht="110.4" x14ac:dyDescent="0.3">
      <c r="A40"/>
      <c r="B40" s="28">
        <v>6</v>
      </c>
      <c r="C40" s="25" t="s">
        <v>164</v>
      </c>
      <c r="D40" s="17" t="s">
        <v>308</v>
      </c>
      <c r="E40" s="17">
        <f>IF(D40="leicht",6,IF(D40="mittel",6,IF(D40="schwer",18,xxx)))</f>
        <v>6</v>
      </c>
      <c r="F40" s="17">
        <f>IF(E40=6,30,IF(E40=18,40,xxx))</f>
        <v>30</v>
      </c>
      <c r="G40" s="16"/>
      <c r="H40" s="15" t="s">
        <v>287</v>
      </c>
      <c r="I40" s="15" t="s">
        <v>288</v>
      </c>
      <c r="J40" s="15"/>
      <c r="K40" s="14"/>
      <c r="L40"/>
      <c r="M40"/>
      <c r="N40"/>
      <c r="O40"/>
    </row>
    <row r="41" spans="1:15" ht="110.4" x14ac:dyDescent="0.3">
      <c r="B41" s="28">
        <v>6</v>
      </c>
      <c r="C41" s="25" t="s">
        <v>164</v>
      </c>
      <c r="D41" s="17" t="s">
        <v>310</v>
      </c>
      <c r="E41" s="17">
        <f>IF(D41="leicht",6,IF(D41="mittel",6,IF(D41="schwer",18,xxx)))</f>
        <v>18</v>
      </c>
      <c r="F41" s="17">
        <f>IF(E41=6,30,IF(E41=18,40,xxx))</f>
        <v>40</v>
      </c>
      <c r="G41" s="16"/>
      <c r="H41" s="64" t="s">
        <v>289</v>
      </c>
      <c r="I41" s="64" t="s">
        <v>429</v>
      </c>
      <c r="J41" s="15"/>
      <c r="K41" s="14"/>
    </row>
    <row r="42" spans="1:15" ht="124.2" x14ac:dyDescent="0.3">
      <c r="B42" s="28">
        <v>6</v>
      </c>
      <c r="C42" s="25" t="s">
        <v>188</v>
      </c>
      <c r="D42" s="17" t="s">
        <v>310</v>
      </c>
      <c r="E42" s="17">
        <f>IF(D42="leicht",6,IF(D42="mittel",6,IF(D42="schwer",18,xxx)))</f>
        <v>18</v>
      </c>
      <c r="F42" s="17">
        <f>IF(E42=6,30,IF(E42=18,40,xxx))</f>
        <v>40</v>
      </c>
      <c r="G42" s="16"/>
      <c r="H42" s="64" t="s">
        <v>430</v>
      </c>
      <c r="I42" s="64" t="s">
        <v>431</v>
      </c>
      <c r="J42" s="15"/>
      <c r="K42" s="14"/>
    </row>
    <row r="43" spans="1:15" s="57" customFormat="1" x14ac:dyDescent="0.3">
      <c r="A43"/>
      <c r="B43" s="28"/>
      <c r="C43" s="25"/>
      <c r="D43" s="17"/>
      <c r="E43" s="17"/>
      <c r="F43" s="17"/>
      <c r="G43" s="16"/>
      <c r="H43" s="15"/>
      <c r="I43" s="15"/>
      <c r="J43" s="15"/>
      <c r="K43" s="14"/>
      <c r="L43"/>
      <c r="M43"/>
      <c r="N43"/>
      <c r="O43"/>
    </row>
    <row r="44" spans="1:15" ht="82.8" x14ac:dyDescent="0.3">
      <c r="B44" s="28">
        <v>7</v>
      </c>
      <c r="C44" s="25" t="s">
        <v>290</v>
      </c>
      <c r="D44" s="56" t="s">
        <v>306</v>
      </c>
      <c r="E44" s="17">
        <f>IF(D44="leicht",6,IF(D44="mittel",6,IF(D44="schwer",18,xxx)))</f>
        <v>6</v>
      </c>
      <c r="F44" s="17">
        <f>IF(E44=6,30,IF(E44=18,40,xxx))</f>
        <v>30</v>
      </c>
      <c r="G44" s="16"/>
      <c r="H44" s="64" t="s">
        <v>291</v>
      </c>
      <c r="I44" s="64" t="s">
        <v>432</v>
      </c>
      <c r="J44" s="15"/>
      <c r="K44" s="14"/>
    </row>
    <row r="45" spans="1:15" ht="55.2" x14ac:dyDescent="0.3">
      <c r="B45" s="28">
        <v>7</v>
      </c>
      <c r="C45" s="25"/>
      <c r="D45" s="56" t="s">
        <v>306</v>
      </c>
      <c r="E45" s="17">
        <f>IF(D45="leicht",6,IF(D45="mittel",6,IF(D45="schwer",18,xxx)))</f>
        <v>6</v>
      </c>
      <c r="F45" s="17">
        <f>IF(E45=6,30,IF(E45=18,40,xxx))</f>
        <v>30</v>
      </c>
      <c r="G45" s="16"/>
      <c r="H45" s="64" t="s">
        <v>292</v>
      </c>
      <c r="I45" s="64" t="s">
        <v>433</v>
      </c>
      <c r="J45" s="15"/>
      <c r="K45" s="14"/>
    </row>
    <row r="46" spans="1:15" s="66" customFormat="1" ht="124.2" x14ac:dyDescent="0.3">
      <c r="A46"/>
      <c r="B46" s="28">
        <v>7</v>
      </c>
      <c r="C46" s="25" t="s">
        <v>290</v>
      </c>
      <c r="D46" s="56" t="s">
        <v>308</v>
      </c>
      <c r="E46" s="17">
        <f>IF(D46="leicht",6,IF(D46="mittel",6,IF(D46="schwer",18,xxx)))</f>
        <v>6</v>
      </c>
      <c r="F46" s="17">
        <f>IF(E46=6,30,IF(E46=18,40,xxx))</f>
        <v>30</v>
      </c>
      <c r="G46" s="16"/>
      <c r="H46" s="15" t="s">
        <v>293</v>
      </c>
      <c r="I46" s="15" t="s">
        <v>434</v>
      </c>
      <c r="J46" s="15"/>
      <c r="K46" s="14"/>
      <c r="L46"/>
      <c r="M46"/>
      <c r="N46"/>
      <c r="O46"/>
    </row>
    <row r="47" spans="1:15" s="66" customFormat="1" ht="262.2" x14ac:dyDescent="0.3">
      <c r="A47"/>
      <c r="B47" s="28">
        <v>7</v>
      </c>
      <c r="C47" s="25" t="s">
        <v>192</v>
      </c>
      <c r="D47" s="17" t="s">
        <v>308</v>
      </c>
      <c r="E47" s="17">
        <f>IF(D47="leicht",6,IF(D47="mittel",6,IF(D47="schwer",18,xxx)))</f>
        <v>6</v>
      </c>
      <c r="F47" s="17">
        <f>IF(E47=6,30,IF(E47=18,40,xxx))</f>
        <v>30</v>
      </c>
      <c r="G47" s="16"/>
      <c r="H47" s="15" t="s">
        <v>435</v>
      </c>
      <c r="I47" s="64" t="s">
        <v>437</v>
      </c>
      <c r="J47" s="15"/>
      <c r="K47" s="67"/>
      <c r="L47"/>
      <c r="M47"/>
      <c r="N47"/>
      <c r="O47"/>
    </row>
    <row r="48" spans="1:15" ht="96.6" x14ac:dyDescent="0.3">
      <c r="B48" s="28">
        <v>7</v>
      </c>
      <c r="C48" s="25" t="s">
        <v>192</v>
      </c>
      <c r="D48" s="17" t="s">
        <v>310</v>
      </c>
      <c r="E48" s="17">
        <f>IF(D48="leicht",6,IF(D48="mittel",6,IF(D48="schwer",18,xxx)))</f>
        <v>18</v>
      </c>
      <c r="F48" s="17">
        <f>IF(E48=6,30,IF(E48=18,40,xxx))</f>
        <v>40</v>
      </c>
      <c r="G48" s="16"/>
      <c r="H48" s="64" t="s">
        <v>436</v>
      </c>
      <c r="I48" s="64" t="s">
        <v>438</v>
      </c>
      <c r="J48" s="15"/>
      <c r="K48" s="14"/>
    </row>
    <row r="49" spans="1:15" s="66" customFormat="1" ht="151.80000000000001" x14ac:dyDescent="0.3">
      <c r="A49"/>
      <c r="B49" s="28">
        <v>7</v>
      </c>
      <c r="C49" s="25" t="s">
        <v>290</v>
      </c>
      <c r="D49" s="17" t="s">
        <v>310</v>
      </c>
      <c r="E49" s="17">
        <f>IF(D49="leicht",6,IF(D49="mittel",6,IF(D49="schwer",18,xxx)))</f>
        <v>18</v>
      </c>
      <c r="F49" s="17">
        <f>IF(E49=6,30,IF(E49=18,40,xxx))</f>
        <v>40</v>
      </c>
      <c r="G49" s="16"/>
      <c r="H49" s="15" t="s">
        <v>294</v>
      </c>
      <c r="I49" s="15" t="s">
        <v>295</v>
      </c>
      <c r="J49" s="15"/>
      <c r="K49" s="14"/>
      <c r="L49"/>
      <c r="M49"/>
      <c r="N49"/>
      <c r="O49"/>
    </row>
    <row r="50" spans="1:15" s="57" customFormat="1" x14ac:dyDescent="0.3">
      <c r="A50"/>
      <c r="B50" s="28"/>
      <c r="C50" s="25"/>
      <c r="D50" s="17"/>
      <c r="E50" s="17"/>
      <c r="F50" s="17"/>
      <c r="G50" s="16"/>
      <c r="H50" s="15"/>
      <c r="I50" s="15"/>
      <c r="J50" s="15"/>
      <c r="K50" s="14"/>
      <c r="L50"/>
      <c r="M50"/>
      <c r="N50"/>
      <c r="O50"/>
    </row>
    <row r="51" spans="1:15" s="66" customFormat="1" ht="110.4" x14ac:dyDescent="0.3">
      <c r="A51"/>
      <c r="B51" s="28">
        <v>8</v>
      </c>
      <c r="C51" s="25" t="s">
        <v>236</v>
      </c>
      <c r="D51" s="56" t="s">
        <v>306</v>
      </c>
      <c r="E51" s="17">
        <f>IF(D51="leicht",6,IF(D51="mittel",6,IF(D51="schwer",18,xxx)))</f>
        <v>6</v>
      </c>
      <c r="F51" s="17">
        <f>IF(E51=6,30,IF(E51=18,40,xxx))</f>
        <v>30</v>
      </c>
      <c r="G51" s="16"/>
      <c r="H51" s="64" t="s">
        <v>296</v>
      </c>
      <c r="I51" s="64" t="s">
        <v>297</v>
      </c>
      <c r="J51" s="15"/>
      <c r="K51" s="67"/>
      <c r="L51"/>
      <c r="M51"/>
      <c r="N51"/>
      <c r="O51"/>
    </row>
    <row r="52" spans="1:15" s="66" customFormat="1" ht="69" x14ac:dyDescent="0.3">
      <c r="A52"/>
      <c r="B52" s="28">
        <v>8</v>
      </c>
      <c r="C52" s="25" t="s">
        <v>226</v>
      </c>
      <c r="D52" s="56" t="s">
        <v>306</v>
      </c>
      <c r="E52" s="17">
        <f>IF(D52="leicht",6,IF(D52="mittel",6,IF(D52="schwer",18,xxx)))</f>
        <v>6</v>
      </c>
      <c r="F52" s="17">
        <f>IF(E52=6,30,IF(E52=18,40,xxx))</f>
        <v>30</v>
      </c>
      <c r="G52" s="16"/>
      <c r="H52" s="15" t="s">
        <v>298</v>
      </c>
      <c r="I52" s="15" t="s">
        <v>439</v>
      </c>
      <c r="J52" s="15"/>
      <c r="K52" s="14"/>
      <c r="L52"/>
      <c r="M52"/>
      <c r="N52"/>
      <c r="O52"/>
    </row>
    <row r="53" spans="1:15" s="66" customFormat="1" ht="151.80000000000001" x14ac:dyDescent="0.3">
      <c r="A53"/>
      <c r="B53" s="28">
        <v>8</v>
      </c>
      <c r="C53" s="25" t="s">
        <v>226</v>
      </c>
      <c r="D53" s="56" t="s">
        <v>308</v>
      </c>
      <c r="E53" s="17">
        <f>IF(D53="leicht",6,IF(D53="mittel",6,IF(D53="schwer",18,xxx)))</f>
        <v>6</v>
      </c>
      <c r="F53" s="17">
        <f>IF(E53=6,30,IF(E53=18,40,xxx))</f>
        <v>30</v>
      </c>
      <c r="G53" s="16"/>
      <c r="H53" s="15" t="s">
        <v>299</v>
      </c>
      <c r="I53" s="15" t="s">
        <v>300</v>
      </c>
      <c r="J53" s="15"/>
      <c r="K53" s="14"/>
      <c r="L53"/>
      <c r="M53"/>
      <c r="N53"/>
      <c r="O53"/>
    </row>
    <row r="54" spans="1:15" s="66" customFormat="1" ht="41.4" x14ac:dyDescent="0.3">
      <c r="A54"/>
      <c r="B54" s="28">
        <v>8</v>
      </c>
      <c r="C54" s="25" t="s">
        <v>226</v>
      </c>
      <c r="D54" s="17" t="s">
        <v>308</v>
      </c>
      <c r="E54" s="17">
        <f>IF(D54="leicht",6,IF(D54="mittel",6,IF(D54="schwer",18,xxx)))</f>
        <v>6</v>
      </c>
      <c r="F54" s="17">
        <f>IF(E54=6,30,IF(E54=18,40,xxx))</f>
        <v>30</v>
      </c>
      <c r="G54" s="16"/>
      <c r="H54" s="15" t="s">
        <v>440</v>
      </c>
      <c r="I54" s="15" t="s">
        <v>301</v>
      </c>
      <c r="J54" s="15"/>
      <c r="K54" s="14"/>
      <c r="L54"/>
      <c r="M54"/>
      <c r="N54"/>
      <c r="O54"/>
    </row>
    <row r="55" spans="1:15" s="66" customFormat="1" ht="317.39999999999998" x14ac:dyDescent="0.3">
      <c r="A55"/>
      <c r="B55" s="28">
        <v>8</v>
      </c>
      <c r="C55" s="25" t="s">
        <v>231</v>
      </c>
      <c r="D55" s="17" t="s">
        <v>310</v>
      </c>
      <c r="E55" s="17">
        <f>IF(D55="leicht",6,IF(D55="mittel",6,IF(D55="schwer",18,xxx)))</f>
        <v>18</v>
      </c>
      <c r="F55" s="17">
        <f>IF(E55=6,30,IF(E55=18,40,xxx))</f>
        <v>40</v>
      </c>
      <c r="G55" s="16"/>
      <c r="H55" s="64" t="s">
        <v>302</v>
      </c>
      <c r="I55" s="15" t="s">
        <v>450</v>
      </c>
      <c r="J55" s="15"/>
      <c r="K55" s="67"/>
      <c r="L55"/>
      <c r="M55"/>
      <c r="N55"/>
      <c r="O55"/>
    </row>
    <row r="56" spans="1:15" s="66" customFormat="1" ht="124.2" x14ac:dyDescent="0.3">
      <c r="A56"/>
      <c r="B56" s="28">
        <v>8</v>
      </c>
      <c r="C56" s="25" t="s">
        <v>231</v>
      </c>
      <c r="D56" s="17" t="s">
        <v>310</v>
      </c>
      <c r="E56" s="17">
        <f>IF(D56="leicht",6,IF(D56="mittel",6,IF(D56="schwer",18,xxx)))</f>
        <v>18</v>
      </c>
      <c r="F56" s="17">
        <f>IF(E56=6,30,IF(E56=18,40,xxx))</f>
        <v>40</v>
      </c>
      <c r="G56" s="16"/>
      <c r="H56" s="64" t="s">
        <v>303</v>
      </c>
      <c r="I56" s="15" t="s">
        <v>441</v>
      </c>
      <c r="J56" s="15"/>
      <c r="K56" s="67"/>
      <c r="L56"/>
      <c r="M56"/>
      <c r="N56"/>
      <c r="O56"/>
    </row>
    <row r="57" spans="1:15" s="1" customFormat="1" ht="13.8" x14ac:dyDescent="0.3">
      <c r="B57" s="45"/>
      <c r="C57" s="46"/>
      <c r="D57" s="47"/>
      <c r="E57" s="48"/>
      <c r="F57" s="49"/>
      <c r="G57" s="49"/>
      <c r="H57" s="49"/>
      <c r="I57" s="49"/>
      <c r="J57" s="49"/>
      <c r="K57" s="49"/>
      <c r="L57" s="50"/>
    </row>
    <row r="58" spans="1:15" s="1" customFormat="1" ht="13.8" x14ac:dyDescent="0.3">
      <c r="B58" s="45"/>
      <c r="C58" s="46"/>
      <c r="D58" s="47"/>
      <c r="E58" s="48"/>
      <c r="F58" s="49"/>
      <c r="G58" s="49"/>
      <c r="H58" s="49"/>
      <c r="I58" s="49"/>
      <c r="J58" s="49"/>
      <c r="K58" s="49"/>
      <c r="L58" s="50"/>
    </row>
    <row r="59" spans="1:15" s="1" customFormat="1" ht="13.8" x14ac:dyDescent="0.3">
      <c r="B59" s="45"/>
      <c r="C59" s="46"/>
      <c r="D59" s="47"/>
      <c r="E59" s="48"/>
      <c r="F59" s="49"/>
      <c r="G59" s="49"/>
      <c r="H59" s="49"/>
      <c r="I59" s="49"/>
      <c r="J59" s="49"/>
      <c r="K59" s="49"/>
      <c r="L59" s="50"/>
    </row>
    <row r="60" spans="1:15" s="1" customFormat="1" ht="13.8" x14ac:dyDescent="0.3">
      <c r="B60" s="45"/>
      <c r="C60" s="46"/>
      <c r="D60" s="47"/>
      <c r="E60" s="48"/>
      <c r="F60" s="49"/>
      <c r="G60" s="49"/>
      <c r="H60" s="49"/>
      <c r="I60" s="49"/>
      <c r="J60" s="49"/>
      <c r="K60" s="49"/>
      <c r="L60" s="50"/>
    </row>
    <row r="61" spans="1:15" s="1" customFormat="1" ht="13.8" x14ac:dyDescent="0.3">
      <c r="B61" s="45"/>
      <c r="C61" s="46"/>
      <c r="D61" s="47"/>
      <c r="E61" s="48"/>
      <c r="F61" s="49"/>
      <c r="G61" s="49"/>
      <c r="H61" s="49"/>
      <c r="I61" s="49"/>
      <c r="J61" s="49"/>
      <c r="K61" s="49"/>
      <c r="L61" s="50"/>
    </row>
    <row r="62" spans="1:15" s="1" customFormat="1" ht="13.8" x14ac:dyDescent="0.3">
      <c r="B62" s="45"/>
      <c r="C62" s="46"/>
      <c r="D62" s="47"/>
      <c r="E62" s="48"/>
      <c r="F62" s="49"/>
      <c r="G62" s="49"/>
      <c r="H62" s="49"/>
      <c r="I62" s="49"/>
      <c r="J62" s="49"/>
      <c r="K62" s="49"/>
      <c r="L62" s="50"/>
    </row>
    <row r="63" spans="1:15" s="1" customFormat="1" ht="13.8" x14ac:dyDescent="0.3">
      <c r="B63" s="45"/>
      <c r="C63" s="46"/>
      <c r="D63" s="47"/>
      <c r="E63" s="48"/>
      <c r="F63" s="49"/>
      <c r="G63" s="49"/>
      <c r="H63" s="49"/>
      <c r="I63" s="49"/>
      <c r="J63" s="49"/>
      <c r="K63" s="49"/>
      <c r="L63" s="50"/>
    </row>
    <row r="64" spans="1:15" s="1" customFormat="1" ht="13.8" x14ac:dyDescent="0.3">
      <c r="B64" s="45"/>
      <c r="C64" s="46"/>
      <c r="D64" s="47"/>
      <c r="E64" s="48"/>
      <c r="F64" s="49"/>
      <c r="G64" s="49"/>
      <c r="H64" s="49"/>
      <c r="I64" s="49"/>
      <c r="J64" s="49"/>
      <c r="K64" s="49"/>
      <c r="L64" s="50"/>
    </row>
    <row r="65" spans="2:12" s="1" customFormat="1" ht="13.8" x14ac:dyDescent="0.3">
      <c r="B65" s="45"/>
      <c r="C65" s="46"/>
      <c r="D65" s="47"/>
      <c r="E65" s="48"/>
      <c r="F65" s="49"/>
      <c r="G65" s="49"/>
      <c r="H65" s="49"/>
      <c r="I65" s="49"/>
      <c r="J65" s="49"/>
      <c r="K65" s="49"/>
      <c r="L65" s="50"/>
    </row>
    <row r="66" spans="2:12" s="1" customFormat="1" ht="13.8" x14ac:dyDescent="0.3">
      <c r="B66" s="45"/>
      <c r="C66" s="46"/>
      <c r="D66" s="47"/>
      <c r="E66" s="48"/>
      <c r="F66" s="49"/>
      <c r="G66" s="49"/>
      <c r="H66" s="49"/>
      <c r="I66" s="49"/>
      <c r="J66" s="49"/>
      <c r="K66" s="49"/>
      <c r="L66" s="50"/>
    </row>
    <row r="67" spans="2:12" s="1" customFormat="1" ht="13.8" x14ac:dyDescent="0.3">
      <c r="B67" s="45"/>
      <c r="C67" s="46"/>
      <c r="D67" s="47"/>
      <c r="E67" s="48"/>
      <c r="F67" s="49"/>
      <c r="G67" s="49"/>
      <c r="H67" s="49"/>
      <c r="I67" s="49"/>
      <c r="J67" s="49"/>
      <c r="K67" s="49"/>
      <c r="L67" s="50"/>
    </row>
    <row r="68" spans="2:12" s="1" customFormat="1" ht="13.8" x14ac:dyDescent="0.3">
      <c r="B68" s="45"/>
      <c r="C68" s="46"/>
      <c r="D68" s="47"/>
      <c r="E68" s="48"/>
      <c r="F68" s="49"/>
      <c r="G68" s="49"/>
      <c r="H68" s="49"/>
      <c r="I68" s="49"/>
      <c r="J68" s="49"/>
      <c r="K68" s="49"/>
      <c r="L68" s="50"/>
    </row>
    <row r="69" spans="2:12" s="1" customFormat="1" ht="13.8" x14ac:dyDescent="0.3">
      <c r="B69" s="45"/>
      <c r="C69" s="46"/>
      <c r="D69" s="47"/>
      <c r="E69" s="48"/>
      <c r="F69" s="49"/>
      <c r="G69" s="49"/>
      <c r="H69" s="49"/>
      <c r="I69" s="49"/>
      <c r="J69" s="49"/>
      <c r="K69" s="49"/>
      <c r="L69" s="50"/>
    </row>
    <row r="70" spans="2:12" s="1" customFormat="1" ht="13.8" x14ac:dyDescent="0.3">
      <c r="B70" s="45"/>
      <c r="C70" s="46"/>
      <c r="D70" s="47"/>
      <c r="E70" s="48"/>
      <c r="F70" s="49"/>
      <c r="G70" s="49"/>
      <c r="H70" s="49"/>
      <c r="I70" s="49"/>
      <c r="J70" s="49"/>
      <c r="K70" s="49"/>
      <c r="L70" s="50"/>
    </row>
    <row r="71" spans="2:12" s="1" customFormat="1" ht="13.8" x14ac:dyDescent="0.3">
      <c r="B71" s="45"/>
      <c r="C71" s="46"/>
      <c r="D71" s="47"/>
      <c r="E71" s="48"/>
      <c r="F71" s="49"/>
      <c r="G71" s="49"/>
      <c r="H71" s="49"/>
      <c r="I71" s="49"/>
      <c r="J71" s="49"/>
      <c r="K71" s="49"/>
      <c r="L71" s="50"/>
    </row>
    <row r="72" spans="2:12" s="1" customFormat="1" ht="13.8" x14ac:dyDescent="0.3">
      <c r="B72" s="45"/>
      <c r="C72" s="46"/>
      <c r="D72" s="47"/>
      <c r="E72" s="48"/>
      <c r="F72" s="49"/>
      <c r="G72" s="49"/>
      <c r="H72" s="49"/>
      <c r="I72" s="49"/>
      <c r="J72" s="49"/>
      <c r="K72" s="49"/>
      <c r="L72" s="50"/>
    </row>
    <row r="73" spans="2:12" s="1" customFormat="1" ht="13.8" x14ac:dyDescent="0.3">
      <c r="B73" s="45"/>
      <c r="C73" s="46"/>
      <c r="D73" s="47"/>
      <c r="E73" s="48"/>
      <c r="F73" s="49"/>
      <c r="G73" s="49"/>
      <c r="H73" s="49"/>
      <c r="I73" s="49"/>
      <c r="J73" s="49"/>
      <c r="K73" s="49"/>
      <c r="L73" s="50"/>
    </row>
    <row r="74" spans="2:12" s="1" customFormat="1" ht="13.8" x14ac:dyDescent="0.3">
      <c r="B74" s="45"/>
      <c r="C74" s="46"/>
      <c r="D74" s="47"/>
      <c r="E74" s="48"/>
      <c r="F74" s="49"/>
      <c r="G74" s="49"/>
      <c r="H74" s="49"/>
      <c r="I74" s="49"/>
      <c r="J74" s="49"/>
      <c r="K74" s="49"/>
      <c r="L74" s="50"/>
    </row>
    <row r="75" spans="2:12" s="1" customFormat="1" ht="13.8" x14ac:dyDescent="0.3">
      <c r="B75" s="45"/>
      <c r="C75" s="46"/>
      <c r="D75" s="47"/>
      <c r="E75" s="48"/>
      <c r="F75" s="49"/>
      <c r="G75" s="49"/>
      <c r="H75" s="49"/>
      <c r="I75" s="49"/>
      <c r="J75" s="49"/>
      <c r="K75" s="49"/>
      <c r="L75" s="50"/>
    </row>
    <row r="76" spans="2:12" s="1" customFormat="1" ht="13.8" x14ac:dyDescent="0.3">
      <c r="B76" s="45"/>
      <c r="C76" s="46"/>
      <c r="D76" s="47"/>
      <c r="E76" s="48"/>
      <c r="F76" s="49"/>
      <c r="G76" s="49"/>
      <c r="H76" s="49"/>
      <c r="I76" s="49"/>
      <c r="J76" s="49"/>
      <c r="K76" s="49"/>
      <c r="L76" s="50"/>
    </row>
    <row r="77" spans="2:12" s="1" customFormat="1" ht="13.8" x14ac:dyDescent="0.3">
      <c r="B77" s="45"/>
      <c r="C77" s="46"/>
      <c r="D77" s="47"/>
      <c r="E77" s="48"/>
      <c r="F77" s="49"/>
      <c r="G77" s="49"/>
      <c r="H77" s="49"/>
      <c r="I77" s="49"/>
      <c r="J77" s="49"/>
      <c r="K77" s="49"/>
      <c r="L77" s="50"/>
    </row>
    <row r="78" spans="2:12" s="1" customFormat="1" ht="13.8" x14ac:dyDescent="0.3">
      <c r="B78" s="45"/>
      <c r="C78" s="46"/>
      <c r="D78" s="47"/>
      <c r="E78" s="48"/>
      <c r="F78" s="49"/>
      <c r="G78" s="49"/>
      <c r="H78" s="49"/>
      <c r="I78" s="49"/>
      <c r="J78" s="49"/>
      <c r="K78" s="49"/>
      <c r="L78" s="50"/>
    </row>
    <row r="79" spans="2:12" s="1" customFormat="1" ht="13.8" x14ac:dyDescent="0.3">
      <c r="B79" s="45"/>
      <c r="C79" s="46"/>
      <c r="D79" s="47"/>
      <c r="E79" s="48"/>
      <c r="F79" s="49"/>
      <c r="G79" s="49"/>
      <c r="H79" s="49"/>
      <c r="I79" s="49"/>
      <c r="J79" s="49"/>
      <c r="K79" s="49"/>
      <c r="L79" s="50"/>
    </row>
    <row r="80" spans="2:12" s="1" customFormat="1" ht="13.8" x14ac:dyDescent="0.3">
      <c r="B80" s="45"/>
      <c r="C80" s="46"/>
      <c r="D80" s="47"/>
      <c r="E80" s="48"/>
      <c r="F80" s="49"/>
      <c r="G80" s="49"/>
      <c r="H80" s="49"/>
      <c r="I80" s="49"/>
      <c r="J80" s="49"/>
      <c r="K80" s="49"/>
      <c r="L80" s="50"/>
    </row>
    <row r="81" spans="2:12" s="1" customFormat="1" ht="13.8" x14ac:dyDescent="0.3">
      <c r="B81" s="45"/>
      <c r="C81" s="46"/>
      <c r="D81" s="47"/>
      <c r="E81" s="48"/>
      <c r="F81" s="49"/>
      <c r="G81" s="49"/>
      <c r="H81" s="49"/>
      <c r="I81" s="49"/>
      <c r="J81" s="49"/>
      <c r="K81" s="49"/>
      <c r="L81" s="50"/>
    </row>
    <row r="82" spans="2:12" s="1" customFormat="1" ht="13.8" x14ac:dyDescent="0.3">
      <c r="B82" s="45"/>
      <c r="C82" s="46"/>
      <c r="D82" s="47"/>
      <c r="E82" s="48"/>
      <c r="F82" s="49"/>
      <c r="G82" s="49"/>
      <c r="H82" s="49"/>
      <c r="I82" s="49"/>
      <c r="J82" s="49"/>
      <c r="K82" s="49"/>
      <c r="L82" s="50"/>
    </row>
    <row r="83" spans="2:12" s="1" customFormat="1" ht="13.8" x14ac:dyDescent="0.3">
      <c r="B83" s="45"/>
      <c r="C83" s="46"/>
      <c r="D83" s="47"/>
      <c r="E83" s="48"/>
      <c r="F83" s="49"/>
      <c r="G83" s="49"/>
      <c r="H83" s="49"/>
      <c r="I83" s="49"/>
      <c r="J83" s="49"/>
      <c r="K83" s="49"/>
      <c r="L83" s="50"/>
    </row>
    <row r="84" spans="2:12" s="1" customFormat="1" ht="13.8" x14ac:dyDescent="0.3">
      <c r="B84" s="45"/>
      <c r="C84" s="46"/>
      <c r="D84" s="47"/>
      <c r="E84" s="48"/>
      <c r="F84" s="49"/>
      <c r="G84" s="49"/>
      <c r="H84" s="49"/>
      <c r="I84" s="49"/>
      <c r="J84" s="49"/>
      <c r="K84" s="49"/>
      <c r="L84" s="50"/>
    </row>
    <row r="85" spans="2:12" s="1" customFormat="1" ht="13.8" x14ac:dyDescent="0.3">
      <c r="B85" s="45"/>
      <c r="C85" s="46"/>
      <c r="D85" s="47"/>
      <c r="E85" s="48"/>
      <c r="F85" s="49"/>
      <c r="G85" s="49"/>
      <c r="H85" s="49"/>
      <c r="I85" s="49"/>
      <c r="J85" s="49"/>
      <c r="K85" s="49"/>
      <c r="L85" s="50"/>
    </row>
    <row r="86" spans="2:12" s="1" customFormat="1" ht="13.8" x14ac:dyDescent="0.3">
      <c r="B86" s="45"/>
      <c r="C86" s="46"/>
      <c r="D86" s="47"/>
      <c r="E86" s="48"/>
      <c r="F86" s="49"/>
      <c r="G86" s="49"/>
      <c r="H86" s="49"/>
      <c r="I86" s="49"/>
      <c r="J86" s="49"/>
      <c r="K86" s="49"/>
      <c r="L86" s="50"/>
    </row>
    <row r="87" spans="2:12" s="1" customFormat="1" ht="13.8" x14ac:dyDescent="0.3">
      <c r="B87" s="45"/>
      <c r="C87" s="46"/>
      <c r="D87" s="47"/>
      <c r="E87" s="48"/>
      <c r="F87" s="49"/>
      <c r="G87" s="49"/>
      <c r="H87" s="49"/>
      <c r="I87" s="49"/>
      <c r="J87" s="49"/>
      <c r="K87" s="49"/>
      <c r="L87" s="50"/>
    </row>
    <row r="88" spans="2:12" s="1" customFormat="1" ht="13.8" x14ac:dyDescent="0.3">
      <c r="B88" s="45"/>
      <c r="C88" s="46"/>
      <c r="D88" s="47"/>
      <c r="E88" s="48"/>
      <c r="F88" s="49"/>
      <c r="G88" s="49"/>
      <c r="H88" s="49"/>
      <c r="I88" s="49"/>
      <c r="J88" s="49"/>
      <c r="K88" s="49"/>
      <c r="L88" s="50"/>
    </row>
    <row r="89" spans="2:12" s="1" customFormat="1" ht="13.8" x14ac:dyDescent="0.3">
      <c r="B89" s="45"/>
      <c r="C89" s="46"/>
      <c r="D89" s="47"/>
      <c r="E89" s="48"/>
      <c r="F89" s="49"/>
      <c r="G89" s="49"/>
      <c r="H89" s="49"/>
      <c r="I89" s="49"/>
      <c r="J89" s="49"/>
      <c r="K89" s="49"/>
      <c r="L89" s="50"/>
    </row>
    <row r="90" spans="2:12" s="1" customFormat="1" ht="13.8" x14ac:dyDescent="0.3">
      <c r="B90" s="45"/>
      <c r="C90" s="46"/>
      <c r="D90" s="47"/>
      <c r="E90" s="48"/>
      <c r="F90" s="49"/>
      <c r="G90" s="49"/>
      <c r="H90" s="49"/>
      <c r="I90" s="49"/>
      <c r="J90" s="49"/>
      <c r="K90" s="49"/>
      <c r="L90" s="50"/>
    </row>
    <row r="91" spans="2:12" s="1" customFormat="1" ht="13.8" x14ac:dyDescent="0.3">
      <c r="B91" s="45"/>
      <c r="C91" s="46"/>
      <c r="D91" s="47"/>
      <c r="E91" s="48"/>
      <c r="F91" s="49"/>
      <c r="G91" s="49"/>
      <c r="H91" s="49"/>
      <c r="I91" s="49"/>
      <c r="J91" s="49"/>
      <c r="K91" s="49"/>
      <c r="L91" s="50"/>
    </row>
    <row r="92" spans="2:12" s="1" customFormat="1" ht="13.8" x14ac:dyDescent="0.3">
      <c r="B92" s="45"/>
      <c r="C92" s="46"/>
      <c r="D92" s="47"/>
      <c r="E92" s="48"/>
      <c r="F92" s="49"/>
      <c r="G92" s="49"/>
      <c r="H92" s="49"/>
      <c r="I92" s="49"/>
      <c r="J92" s="49"/>
      <c r="K92" s="49"/>
      <c r="L92" s="50"/>
    </row>
    <row r="93" spans="2:12" s="1" customFormat="1" ht="13.8" x14ac:dyDescent="0.3">
      <c r="B93" s="45"/>
      <c r="C93" s="46"/>
      <c r="D93" s="47"/>
      <c r="E93" s="48"/>
      <c r="F93" s="49"/>
      <c r="G93" s="49"/>
      <c r="H93" s="49"/>
      <c r="I93" s="49"/>
      <c r="J93" s="49"/>
      <c r="K93" s="49"/>
      <c r="L93" s="50"/>
    </row>
    <row r="94" spans="2:12" s="1" customFormat="1" ht="13.8" x14ac:dyDescent="0.3">
      <c r="B94" s="45"/>
      <c r="C94" s="46"/>
      <c r="D94" s="47"/>
      <c r="E94" s="48"/>
      <c r="F94" s="49"/>
      <c r="G94" s="49"/>
      <c r="H94" s="49"/>
      <c r="I94" s="49"/>
      <c r="J94" s="49"/>
      <c r="K94" s="49"/>
      <c r="L94" s="50"/>
    </row>
    <row r="95" spans="2:12" s="1" customFormat="1" ht="13.8" x14ac:dyDescent="0.3">
      <c r="B95" s="45"/>
      <c r="C95" s="46"/>
      <c r="D95" s="47"/>
      <c r="E95" s="48"/>
      <c r="F95" s="49"/>
      <c r="G95" s="49"/>
      <c r="H95" s="49"/>
      <c r="I95" s="49"/>
      <c r="J95" s="49"/>
      <c r="K95" s="49"/>
      <c r="L95" s="50"/>
    </row>
    <row r="96" spans="2:12" s="1" customFormat="1" ht="13.8" x14ac:dyDescent="0.3">
      <c r="B96" s="45"/>
      <c r="C96" s="46"/>
      <c r="D96" s="47"/>
      <c r="E96" s="48"/>
      <c r="F96" s="49"/>
      <c r="G96" s="49"/>
      <c r="H96" s="49"/>
      <c r="I96" s="49"/>
      <c r="J96" s="49"/>
      <c r="K96" s="49"/>
      <c r="L96" s="50"/>
    </row>
    <row r="97" spans="2:12" s="1" customFormat="1" ht="13.8" x14ac:dyDescent="0.3">
      <c r="B97" s="45"/>
      <c r="C97" s="46"/>
      <c r="D97" s="47"/>
      <c r="E97" s="48"/>
      <c r="F97" s="49"/>
      <c r="G97" s="49"/>
      <c r="H97" s="49"/>
      <c r="I97" s="49"/>
      <c r="J97" s="49"/>
      <c r="K97" s="49"/>
      <c r="L97" s="50"/>
    </row>
    <row r="98" spans="2:12" s="1" customFormat="1" ht="13.8" x14ac:dyDescent="0.3">
      <c r="B98" s="45"/>
      <c r="C98" s="46"/>
      <c r="D98" s="47"/>
      <c r="E98" s="48"/>
      <c r="F98" s="49"/>
      <c r="G98" s="49"/>
      <c r="H98" s="49"/>
      <c r="I98" s="49"/>
      <c r="J98" s="49"/>
      <c r="K98" s="49"/>
      <c r="L98" s="50"/>
    </row>
    <row r="99" spans="2:12" s="1" customFormat="1" ht="13.8" x14ac:dyDescent="0.3">
      <c r="B99" s="45"/>
      <c r="C99" s="46"/>
      <c r="D99" s="47"/>
      <c r="E99" s="48"/>
      <c r="F99" s="49"/>
      <c r="G99" s="49"/>
      <c r="H99" s="49"/>
      <c r="I99" s="49"/>
      <c r="J99" s="49"/>
      <c r="K99" s="49"/>
      <c r="L99" s="50"/>
    </row>
    <row r="100" spans="2:12" s="1" customFormat="1" ht="13.8" x14ac:dyDescent="0.3">
      <c r="B100" s="45"/>
      <c r="C100" s="46"/>
      <c r="D100" s="47"/>
      <c r="E100" s="48"/>
      <c r="F100" s="49"/>
      <c r="G100" s="49"/>
      <c r="H100" s="49"/>
      <c r="I100" s="49"/>
      <c r="J100" s="49"/>
      <c r="K100" s="49"/>
      <c r="L100" s="50"/>
    </row>
    <row r="101" spans="2:12" s="1" customFormat="1" ht="13.8" x14ac:dyDescent="0.3">
      <c r="B101" s="45"/>
      <c r="C101" s="46"/>
      <c r="D101" s="47"/>
      <c r="E101" s="48"/>
      <c r="F101" s="49"/>
      <c r="G101" s="49"/>
      <c r="H101" s="49"/>
      <c r="I101" s="49"/>
      <c r="J101" s="49"/>
      <c r="K101" s="49"/>
      <c r="L101" s="50"/>
    </row>
    <row r="102" spans="2:12" s="1" customFormat="1" ht="13.8" x14ac:dyDescent="0.3">
      <c r="B102" s="45"/>
      <c r="C102" s="46"/>
      <c r="D102" s="47"/>
      <c r="E102" s="48"/>
      <c r="F102" s="49"/>
      <c r="G102" s="49"/>
      <c r="H102" s="49"/>
      <c r="I102" s="49"/>
      <c r="J102" s="49"/>
      <c r="K102" s="49"/>
      <c r="L102" s="50"/>
    </row>
    <row r="103" spans="2:12" s="1" customFormat="1" ht="13.8" x14ac:dyDescent="0.3">
      <c r="B103" s="45"/>
      <c r="C103" s="46"/>
      <c r="D103" s="47"/>
      <c r="E103" s="48"/>
      <c r="F103" s="49"/>
      <c r="G103" s="49"/>
      <c r="H103" s="49"/>
      <c r="I103" s="49"/>
      <c r="J103" s="49"/>
      <c r="K103" s="49"/>
      <c r="L103" s="50"/>
    </row>
    <row r="104" spans="2:12" s="1" customFormat="1" ht="13.8" x14ac:dyDescent="0.3">
      <c r="B104" s="45"/>
      <c r="C104" s="46"/>
      <c r="D104" s="47"/>
      <c r="E104" s="48"/>
      <c r="F104" s="49"/>
      <c r="G104" s="49"/>
      <c r="H104" s="49"/>
      <c r="I104" s="49"/>
      <c r="J104" s="49"/>
      <c r="K104" s="49"/>
      <c r="L104" s="50"/>
    </row>
    <row r="105" spans="2:12" s="1" customFormat="1" ht="13.8" x14ac:dyDescent="0.3">
      <c r="B105" s="45"/>
      <c r="C105" s="46"/>
      <c r="D105" s="47"/>
      <c r="E105" s="48"/>
      <c r="F105" s="49"/>
      <c r="G105" s="49"/>
      <c r="H105" s="49"/>
      <c r="I105" s="49"/>
      <c r="J105" s="49"/>
      <c r="K105" s="49"/>
      <c r="L105" s="50"/>
    </row>
    <row r="106" spans="2:12" s="1" customFormat="1" ht="13.8" x14ac:dyDescent="0.3">
      <c r="B106" s="45"/>
      <c r="C106" s="46"/>
      <c r="D106" s="47"/>
      <c r="E106" s="48"/>
      <c r="F106" s="49"/>
      <c r="G106" s="49"/>
      <c r="H106" s="49"/>
      <c r="I106" s="49"/>
      <c r="J106" s="49"/>
      <c r="K106" s="49"/>
      <c r="L106" s="50"/>
    </row>
    <row r="107" spans="2:12" s="1" customFormat="1" ht="13.8" x14ac:dyDescent="0.3">
      <c r="B107" s="45"/>
      <c r="C107" s="46"/>
      <c r="D107" s="47"/>
      <c r="E107" s="48"/>
      <c r="F107" s="49"/>
      <c r="G107" s="49"/>
      <c r="H107" s="49"/>
      <c r="I107" s="49"/>
      <c r="J107" s="49"/>
      <c r="K107" s="49"/>
      <c r="L107" s="50"/>
    </row>
    <row r="108" spans="2:12" s="1" customFormat="1" ht="13.8" x14ac:dyDescent="0.3">
      <c r="B108" s="45"/>
      <c r="C108" s="46"/>
      <c r="D108" s="47"/>
      <c r="E108" s="48"/>
      <c r="F108" s="49"/>
      <c r="G108" s="49"/>
      <c r="H108" s="49"/>
      <c r="I108" s="49"/>
      <c r="J108" s="49"/>
      <c r="K108" s="49"/>
      <c r="L108" s="50"/>
    </row>
    <row r="109" spans="2:12" s="1" customFormat="1" ht="13.8" x14ac:dyDescent="0.3">
      <c r="B109" s="45"/>
      <c r="C109" s="46"/>
      <c r="D109" s="47"/>
      <c r="E109" s="48"/>
      <c r="F109" s="49"/>
      <c r="G109" s="49"/>
      <c r="H109" s="49"/>
      <c r="I109" s="49"/>
      <c r="J109" s="49"/>
      <c r="K109" s="49"/>
      <c r="L109" s="50"/>
    </row>
    <row r="110" spans="2:12" s="1" customFormat="1" ht="13.8" x14ac:dyDescent="0.3">
      <c r="B110" s="45"/>
      <c r="C110" s="46"/>
      <c r="D110" s="47"/>
      <c r="E110" s="48"/>
      <c r="F110" s="49"/>
      <c r="G110" s="49"/>
      <c r="H110" s="49"/>
      <c r="I110" s="49"/>
      <c r="J110" s="49"/>
      <c r="K110" s="49"/>
      <c r="L110" s="50"/>
    </row>
    <row r="111" spans="2:12" s="1" customFormat="1" ht="13.8" x14ac:dyDescent="0.3">
      <c r="B111" s="45"/>
      <c r="C111" s="46"/>
      <c r="D111" s="47"/>
      <c r="E111" s="48"/>
      <c r="F111" s="49"/>
      <c r="G111" s="49"/>
      <c r="H111" s="49"/>
      <c r="I111" s="49"/>
      <c r="J111" s="49"/>
      <c r="K111" s="49"/>
      <c r="L111" s="50"/>
    </row>
    <row r="112" spans="2:12" s="1" customFormat="1" ht="13.8" x14ac:dyDescent="0.3">
      <c r="B112" s="45"/>
      <c r="C112" s="46"/>
      <c r="D112" s="47"/>
      <c r="E112" s="48"/>
      <c r="F112" s="49"/>
      <c r="G112" s="49"/>
      <c r="H112" s="49"/>
      <c r="I112" s="49"/>
      <c r="J112" s="49"/>
      <c r="K112" s="49"/>
      <c r="L112" s="50"/>
    </row>
    <row r="113" spans="2:12" s="1" customFormat="1" ht="13.8" x14ac:dyDescent="0.3">
      <c r="B113" s="45"/>
      <c r="C113" s="46"/>
      <c r="D113" s="47"/>
      <c r="E113" s="48"/>
      <c r="F113" s="49"/>
      <c r="G113" s="49"/>
      <c r="H113" s="49"/>
      <c r="I113" s="49"/>
      <c r="J113" s="49"/>
      <c r="K113" s="49"/>
      <c r="L113" s="50"/>
    </row>
    <row r="114" spans="2:12" s="1" customFormat="1" ht="13.8" x14ac:dyDescent="0.3">
      <c r="B114" s="45"/>
      <c r="C114" s="46"/>
      <c r="D114" s="47"/>
      <c r="E114" s="48"/>
      <c r="F114" s="49"/>
      <c r="G114" s="49"/>
      <c r="H114" s="49"/>
      <c r="I114" s="49"/>
      <c r="J114" s="49"/>
      <c r="K114" s="49"/>
      <c r="L114" s="50"/>
    </row>
    <row r="115" spans="2:12" s="1" customFormat="1" ht="13.8" x14ac:dyDescent="0.3">
      <c r="B115" s="45"/>
      <c r="C115" s="46"/>
      <c r="D115" s="47"/>
      <c r="E115" s="48"/>
      <c r="F115" s="49"/>
      <c r="G115" s="49"/>
      <c r="H115" s="49"/>
      <c r="I115" s="49"/>
      <c r="J115" s="49"/>
      <c r="K115" s="49"/>
      <c r="L115" s="50"/>
    </row>
    <row r="116" spans="2:12" s="1" customFormat="1" ht="13.8" x14ac:dyDescent="0.3">
      <c r="B116" s="45"/>
      <c r="C116" s="46"/>
      <c r="D116" s="47"/>
      <c r="E116" s="48"/>
      <c r="F116" s="49"/>
      <c r="G116" s="49"/>
      <c r="H116" s="49"/>
      <c r="I116" s="49"/>
      <c r="J116" s="49"/>
      <c r="K116" s="49"/>
      <c r="L116" s="50"/>
    </row>
    <row r="117" spans="2:12" s="1" customFormat="1" ht="13.8" x14ac:dyDescent="0.3">
      <c r="B117" s="45"/>
      <c r="C117" s="46"/>
      <c r="D117" s="47"/>
      <c r="E117" s="48"/>
      <c r="F117" s="49"/>
      <c r="G117" s="49"/>
      <c r="H117" s="49"/>
      <c r="I117" s="49"/>
      <c r="J117" s="49"/>
      <c r="K117" s="49"/>
      <c r="L117" s="50"/>
    </row>
    <row r="118" spans="2:12" s="1" customFormat="1" ht="13.8" x14ac:dyDescent="0.3">
      <c r="B118" s="45"/>
      <c r="C118" s="46"/>
      <c r="D118" s="47"/>
      <c r="E118" s="48"/>
      <c r="F118" s="49"/>
      <c r="G118" s="49"/>
      <c r="H118" s="49"/>
      <c r="I118" s="49"/>
      <c r="J118" s="49"/>
      <c r="K118" s="49"/>
      <c r="L118" s="50"/>
    </row>
    <row r="119" spans="2:12" s="1" customFormat="1" ht="13.8" x14ac:dyDescent="0.3">
      <c r="B119" s="45"/>
      <c r="C119" s="46"/>
      <c r="D119" s="47"/>
      <c r="E119" s="48"/>
      <c r="F119" s="49"/>
      <c r="G119" s="49"/>
      <c r="H119" s="49"/>
      <c r="I119" s="49"/>
      <c r="J119" s="49"/>
      <c r="K119" s="49"/>
      <c r="L119" s="50"/>
    </row>
    <row r="120" spans="2:12" s="1" customFormat="1" ht="13.8" x14ac:dyDescent="0.3">
      <c r="B120" s="45"/>
      <c r="C120" s="46"/>
      <c r="D120" s="47"/>
      <c r="E120" s="48"/>
      <c r="F120" s="49"/>
      <c r="G120" s="49"/>
      <c r="H120" s="49"/>
      <c r="I120" s="49"/>
      <c r="J120" s="49"/>
      <c r="K120" s="49"/>
      <c r="L120" s="50"/>
    </row>
    <row r="121" spans="2:12" s="1" customFormat="1" ht="13.8" x14ac:dyDescent="0.3">
      <c r="B121" s="45"/>
      <c r="C121" s="46"/>
      <c r="D121" s="47"/>
      <c r="E121" s="48"/>
      <c r="F121" s="49"/>
      <c r="G121" s="49"/>
      <c r="H121" s="49"/>
      <c r="I121" s="49"/>
      <c r="J121" s="49"/>
      <c r="K121" s="49"/>
      <c r="L121" s="50"/>
    </row>
    <row r="122" spans="2:12" s="1" customFormat="1" ht="13.8" x14ac:dyDescent="0.3">
      <c r="B122" s="45"/>
      <c r="C122" s="46"/>
      <c r="D122" s="47"/>
      <c r="E122" s="48"/>
      <c r="F122" s="49"/>
      <c r="G122" s="49"/>
      <c r="H122" s="49"/>
      <c r="I122" s="49"/>
      <c r="J122" s="49"/>
      <c r="K122" s="49"/>
      <c r="L122" s="50"/>
    </row>
    <row r="123" spans="2:12" s="1" customFormat="1" ht="13.8" x14ac:dyDescent="0.3">
      <c r="B123" s="45"/>
      <c r="C123" s="46"/>
      <c r="D123" s="47"/>
      <c r="E123" s="48"/>
      <c r="F123" s="49"/>
      <c r="G123" s="49"/>
      <c r="H123" s="49"/>
      <c r="I123" s="49"/>
      <c r="J123" s="49"/>
      <c r="K123" s="49"/>
      <c r="L123" s="50"/>
    </row>
    <row r="124" spans="2:12" s="1" customFormat="1" ht="13.8" x14ac:dyDescent="0.3">
      <c r="B124" s="45"/>
      <c r="C124" s="46"/>
      <c r="D124" s="47"/>
      <c r="E124" s="48"/>
      <c r="F124" s="49"/>
      <c r="G124" s="49"/>
      <c r="H124" s="49"/>
      <c r="I124" s="49"/>
      <c r="J124" s="49"/>
      <c r="K124" s="49"/>
      <c r="L124" s="50"/>
    </row>
    <row r="125" spans="2:12" s="1" customFormat="1" ht="13.8" x14ac:dyDescent="0.3">
      <c r="B125" s="45"/>
      <c r="C125" s="46"/>
      <c r="D125" s="47"/>
      <c r="E125" s="48"/>
      <c r="F125" s="49"/>
      <c r="G125" s="49"/>
      <c r="H125" s="49"/>
      <c r="I125" s="49"/>
      <c r="J125" s="49"/>
      <c r="K125" s="49"/>
      <c r="L125" s="50"/>
    </row>
    <row r="126" spans="2:12" s="1" customFormat="1" ht="13.8" x14ac:dyDescent="0.3">
      <c r="B126" s="45"/>
      <c r="C126" s="46"/>
      <c r="D126" s="47"/>
      <c r="E126" s="48"/>
      <c r="F126" s="49"/>
      <c r="G126" s="49"/>
      <c r="H126" s="49"/>
      <c r="I126" s="49"/>
      <c r="J126" s="49"/>
      <c r="K126" s="49"/>
      <c r="L126" s="50"/>
    </row>
    <row r="127" spans="2:12" s="1" customFormat="1" ht="13.8" x14ac:dyDescent="0.3">
      <c r="B127" s="45"/>
      <c r="C127" s="46"/>
      <c r="D127" s="47"/>
      <c r="E127" s="48"/>
      <c r="F127" s="49"/>
      <c r="G127" s="49"/>
      <c r="H127" s="49"/>
      <c r="I127" s="49"/>
      <c r="J127" s="49"/>
      <c r="K127" s="49"/>
      <c r="L127" s="50"/>
    </row>
    <row r="128" spans="2:12" s="1" customFormat="1" ht="13.8" x14ac:dyDescent="0.3">
      <c r="B128" s="45"/>
      <c r="C128" s="46"/>
      <c r="D128" s="47"/>
      <c r="E128" s="48"/>
      <c r="F128" s="49"/>
      <c r="G128" s="49"/>
      <c r="H128" s="49"/>
      <c r="I128" s="49"/>
      <c r="J128" s="49"/>
      <c r="K128" s="49"/>
      <c r="L128" s="50"/>
    </row>
    <row r="129" spans="2:12" s="1" customFormat="1" ht="13.8" x14ac:dyDescent="0.3">
      <c r="B129" s="45"/>
      <c r="C129" s="46"/>
      <c r="D129" s="47"/>
      <c r="E129" s="48"/>
      <c r="F129" s="49"/>
      <c r="G129" s="49"/>
      <c r="H129" s="49"/>
      <c r="I129" s="49"/>
      <c r="J129" s="49"/>
      <c r="K129" s="49"/>
      <c r="L129" s="50"/>
    </row>
    <row r="130" spans="2:12" s="1" customFormat="1" ht="13.8" x14ac:dyDescent="0.3">
      <c r="B130" s="45"/>
      <c r="C130" s="46"/>
      <c r="D130" s="47"/>
      <c r="E130" s="48"/>
      <c r="F130" s="49"/>
      <c r="G130" s="49"/>
      <c r="H130" s="49"/>
      <c r="I130" s="49"/>
      <c r="J130" s="49"/>
      <c r="K130" s="49"/>
      <c r="L130" s="50"/>
    </row>
    <row r="131" spans="2:12" s="1" customFormat="1" ht="13.8" x14ac:dyDescent="0.3">
      <c r="B131" s="45"/>
      <c r="C131" s="46"/>
      <c r="D131" s="47"/>
      <c r="E131" s="48"/>
      <c r="F131" s="49"/>
      <c r="G131" s="49"/>
      <c r="H131" s="49"/>
      <c r="I131" s="49"/>
      <c r="J131" s="49"/>
      <c r="K131" s="49"/>
      <c r="L131" s="50"/>
    </row>
    <row r="132" spans="2:12" s="1" customFormat="1" ht="13.8" x14ac:dyDescent="0.3">
      <c r="B132" s="45"/>
      <c r="C132" s="46"/>
      <c r="D132" s="47"/>
      <c r="E132" s="48"/>
      <c r="F132" s="49"/>
      <c r="G132" s="49"/>
      <c r="H132" s="49"/>
      <c r="I132" s="49"/>
      <c r="J132" s="49"/>
      <c r="K132" s="49"/>
      <c r="L132" s="50"/>
    </row>
    <row r="133" spans="2:12" s="1" customFormat="1" ht="13.8" x14ac:dyDescent="0.3">
      <c r="B133" s="45"/>
      <c r="C133" s="46"/>
      <c r="D133" s="47"/>
      <c r="E133" s="48"/>
      <c r="F133" s="49"/>
      <c r="G133" s="49"/>
      <c r="H133" s="49"/>
      <c r="I133" s="49"/>
      <c r="J133" s="49"/>
      <c r="K133" s="49"/>
      <c r="L133" s="50"/>
    </row>
    <row r="134" spans="2:12" s="1" customFormat="1" ht="13.8" x14ac:dyDescent="0.3">
      <c r="B134" s="45"/>
      <c r="C134" s="46"/>
      <c r="D134" s="47"/>
      <c r="E134" s="48"/>
      <c r="F134" s="49"/>
      <c r="G134" s="49"/>
      <c r="H134" s="49"/>
      <c r="I134" s="49"/>
      <c r="J134" s="49"/>
      <c r="K134" s="49"/>
      <c r="L134" s="50"/>
    </row>
    <row r="135" spans="2:12" s="1" customFormat="1" ht="13.8" x14ac:dyDescent="0.3">
      <c r="B135" s="45"/>
      <c r="C135" s="46"/>
      <c r="D135" s="47"/>
      <c r="E135" s="48"/>
      <c r="F135" s="49"/>
      <c r="G135" s="49"/>
      <c r="H135" s="49"/>
      <c r="I135" s="49"/>
      <c r="J135" s="49"/>
      <c r="K135" s="49"/>
      <c r="L135" s="50"/>
    </row>
    <row r="136" spans="2:12" s="1" customFormat="1" ht="13.8" x14ac:dyDescent="0.3">
      <c r="B136" s="45"/>
      <c r="C136" s="46"/>
      <c r="D136" s="47"/>
      <c r="E136" s="48"/>
      <c r="F136" s="49"/>
      <c r="G136" s="49"/>
      <c r="H136" s="49"/>
      <c r="I136" s="49"/>
      <c r="J136" s="49"/>
      <c r="K136" s="49"/>
      <c r="L136" s="50"/>
    </row>
    <row r="137" spans="2:12" s="1" customFormat="1" ht="13.8" x14ac:dyDescent="0.3">
      <c r="B137" s="45"/>
      <c r="C137" s="46"/>
      <c r="D137" s="47"/>
      <c r="E137" s="48"/>
      <c r="F137" s="49"/>
      <c r="G137" s="49"/>
      <c r="H137" s="49"/>
      <c r="I137" s="49"/>
      <c r="J137" s="49"/>
      <c r="K137" s="49"/>
      <c r="L137" s="50"/>
    </row>
    <row r="138" spans="2:12" s="1" customFormat="1" ht="13.8" x14ac:dyDescent="0.3">
      <c r="B138" s="45"/>
      <c r="C138" s="46"/>
      <c r="D138" s="47"/>
      <c r="E138" s="48"/>
      <c r="F138" s="49"/>
      <c r="G138" s="49"/>
      <c r="H138" s="49"/>
      <c r="I138" s="49"/>
      <c r="J138" s="49"/>
      <c r="K138" s="49"/>
      <c r="L138" s="50"/>
    </row>
    <row r="139" spans="2:12" s="1" customFormat="1" ht="13.8" x14ac:dyDescent="0.3">
      <c r="B139" s="45"/>
      <c r="C139" s="46"/>
      <c r="D139" s="47"/>
      <c r="E139" s="48"/>
      <c r="F139" s="49"/>
      <c r="G139" s="49"/>
      <c r="H139" s="49"/>
      <c r="I139" s="49"/>
      <c r="J139" s="49"/>
      <c r="K139" s="49"/>
      <c r="L139" s="50"/>
    </row>
    <row r="140" spans="2:12" s="1" customFormat="1" ht="13.8" x14ac:dyDescent="0.3">
      <c r="B140" s="45"/>
      <c r="C140" s="46"/>
      <c r="D140" s="47"/>
      <c r="E140" s="48"/>
      <c r="F140" s="49"/>
      <c r="G140" s="49"/>
      <c r="H140" s="49"/>
      <c r="I140" s="49"/>
      <c r="J140" s="49"/>
      <c r="K140" s="49"/>
      <c r="L140" s="50"/>
    </row>
    <row r="141" spans="2:12" x14ac:dyDescent="0.3">
      <c r="B141" s="29"/>
    </row>
    <row r="142" spans="2:12" x14ac:dyDescent="0.3">
      <c r="B142" s="29"/>
    </row>
    <row r="143" spans="2:12" x14ac:dyDescent="0.3">
      <c r="B143" s="29"/>
    </row>
    <row r="144" spans="2:12" x14ac:dyDescent="0.3">
      <c r="B144" s="29"/>
    </row>
    <row r="145" spans="2:2" x14ac:dyDescent="0.3">
      <c r="B145" s="29"/>
    </row>
    <row r="146" spans="2:2" x14ac:dyDescent="0.3">
      <c r="B146" s="29"/>
    </row>
    <row r="147" spans="2:2" x14ac:dyDescent="0.3">
      <c r="B147" s="29"/>
    </row>
    <row r="148" spans="2:2" x14ac:dyDescent="0.3">
      <c r="B148" s="29"/>
    </row>
    <row r="149" spans="2:2" x14ac:dyDescent="0.3">
      <c r="B149" s="29"/>
    </row>
    <row r="150" spans="2:2" x14ac:dyDescent="0.3">
      <c r="B150" s="29"/>
    </row>
    <row r="151" spans="2:2" x14ac:dyDescent="0.3">
      <c r="B151" s="29"/>
    </row>
    <row r="152" spans="2:2" x14ac:dyDescent="0.3">
      <c r="B152" s="29"/>
    </row>
  </sheetData>
  <sheetProtection formatCells="0" formatColumns="0" formatRows="0" sort="0"/>
  <dataValidations count="1">
    <dataValidation showInputMessage="1" showErrorMessage="1" sqref="J2:J1048576" xr:uid="{00000000-0002-0000-0200-000000000000}"/>
  </dataValidations>
  <pageMargins left="0.7" right="0.7" top="0.78740157499999996" bottom="0.78740157499999996" header="0.3" footer="0.3"/>
  <pageSetup paperSize="9" scale="30" fitToHeight="0" orientation="portrait" horizontalDpi="4294967293"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J28" sqref="J28"/>
    </sheetView>
  </sheetViews>
  <sheetFormatPr defaultColWidth="11.44140625" defaultRowHeight="14.4" x14ac:dyDescent="0.3"/>
  <cols>
    <col min="2" max="2" width="20.88671875" bestFit="1" customWidth="1"/>
  </cols>
  <sheetData>
    <row r="1" spans="1:5" x14ac:dyDescent="0.3">
      <c r="A1" t="s">
        <v>304</v>
      </c>
      <c r="C1" t="s">
        <v>305</v>
      </c>
    </row>
    <row r="3" spans="1:5" x14ac:dyDescent="0.3">
      <c r="A3" t="s">
        <v>306</v>
      </c>
      <c r="C3" t="s">
        <v>307</v>
      </c>
    </row>
    <row r="4" spans="1:5" x14ac:dyDescent="0.3">
      <c r="A4" t="s">
        <v>308</v>
      </c>
      <c r="C4" t="s">
        <v>309</v>
      </c>
    </row>
    <row r="5" spans="1:5" x14ac:dyDescent="0.3">
      <c r="A5" t="s">
        <v>310</v>
      </c>
    </row>
    <row r="7" spans="1:5" x14ac:dyDescent="0.3">
      <c r="B7" t="s">
        <v>311</v>
      </c>
      <c r="C7" t="s">
        <v>312</v>
      </c>
      <c r="D7" t="s">
        <v>313</v>
      </c>
      <c r="E7" t="s">
        <v>314</v>
      </c>
    </row>
    <row r="8" spans="1:5" x14ac:dyDescent="0.3">
      <c r="A8">
        <v>3</v>
      </c>
      <c r="B8" s="18">
        <f>SUM(C8:E8)</f>
        <v>63</v>
      </c>
      <c r="C8" s="19">
        <v>27</v>
      </c>
      <c r="D8" s="19">
        <v>18</v>
      </c>
      <c r="E8" s="19">
        <v>18</v>
      </c>
    </row>
    <row r="9" spans="1:5" x14ac:dyDescent="0.3">
      <c r="A9">
        <v>4</v>
      </c>
      <c r="B9" s="18">
        <f t="shared" ref="B9:B17" si="0">SUM(C9:E9)</f>
        <v>11</v>
      </c>
      <c r="C9" s="19">
        <v>5</v>
      </c>
      <c r="D9" s="19">
        <v>3</v>
      </c>
      <c r="E9" s="19">
        <v>3</v>
      </c>
    </row>
    <row r="10" spans="1:5" x14ac:dyDescent="0.3">
      <c r="A10">
        <v>5</v>
      </c>
      <c r="B10" s="18">
        <f t="shared" si="0"/>
        <v>10</v>
      </c>
      <c r="C10" s="19">
        <v>4</v>
      </c>
      <c r="D10" s="19">
        <v>3</v>
      </c>
      <c r="E10" s="19">
        <v>3</v>
      </c>
    </row>
    <row r="11" spans="1:5" x14ac:dyDescent="0.3">
      <c r="A11">
        <v>6</v>
      </c>
      <c r="B11" s="18">
        <f t="shared" si="0"/>
        <v>7</v>
      </c>
      <c r="C11" s="19">
        <v>3</v>
      </c>
      <c r="D11" s="19">
        <v>2</v>
      </c>
      <c r="E11" s="19">
        <v>2</v>
      </c>
    </row>
    <row r="12" spans="1:5" x14ac:dyDescent="0.3">
      <c r="A12">
        <v>7</v>
      </c>
      <c r="B12" s="18">
        <f t="shared" si="0"/>
        <v>7</v>
      </c>
      <c r="C12" s="19">
        <v>3</v>
      </c>
      <c r="D12" s="19">
        <v>2</v>
      </c>
      <c r="E12" s="19">
        <v>2</v>
      </c>
    </row>
    <row r="13" spans="1:5" x14ac:dyDescent="0.3">
      <c r="A13">
        <v>8</v>
      </c>
      <c r="B13" s="35">
        <f t="shared" si="0"/>
        <v>7</v>
      </c>
      <c r="C13" s="36">
        <v>3</v>
      </c>
      <c r="D13" s="36">
        <v>2</v>
      </c>
      <c r="E13" s="36">
        <v>2</v>
      </c>
    </row>
    <row r="14" spans="1:5" x14ac:dyDescent="0.3">
      <c r="A14">
        <v>9</v>
      </c>
      <c r="B14" s="18">
        <f t="shared" si="0"/>
        <v>21</v>
      </c>
      <c r="C14" s="19">
        <v>9</v>
      </c>
      <c r="D14" s="19">
        <v>6</v>
      </c>
      <c r="E14" s="19">
        <v>6</v>
      </c>
    </row>
    <row r="15" spans="1:5" x14ac:dyDescent="0.3">
      <c r="A15">
        <v>10</v>
      </c>
      <c r="B15" s="18">
        <f t="shared" si="0"/>
        <v>21</v>
      </c>
      <c r="C15" s="19">
        <v>9</v>
      </c>
      <c r="D15" s="19">
        <v>6</v>
      </c>
      <c r="E15" s="19">
        <v>6</v>
      </c>
    </row>
    <row r="16" spans="1:5" x14ac:dyDescent="0.3">
      <c r="A16">
        <v>11</v>
      </c>
      <c r="B16" s="18">
        <f t="shared" si="0"/>
        <v>18</v>
      </c>
      <c r="C16" s="19">
        <v>8</v>
      </c>
      <c r="D16" s="19">
        <v>5</v>
      </c>
      <c r="E16" s="19">
        <v>5</v>
      </c>
    </row>
    <row r="17" spans="1:5" x14ac:dyDescent="0.3">
      <c r="A17">
        <v>12</v>
      </c>
      <c r="B17" s="20">
        <f t="shared" si="0"/>
        <v>17</v>
      </c>
      <c r="C17" s="21">
        <v>7</v>
      </c>
      <c r="D17" s="21">
        <v>5</v>
      </c>
      <c r="E17" s="21">
        <v>5</v>
      </c>
    </row>
    <row r="19" spans="1:5" x14ac:dyDescent="0.3">
      <c r="B19" t="s">
        <v>315</v>
      </c>
      <c r="C19" t="s">
        <v>316</v>
      </c>
      <c r="D19" t="s">
        <v>317</v>
      </c>
      <c r="E19" t="s">
        <v>318</v>
      </c>
    </row>
    <row r="20" spans="1:5" x14ac:dyDescent="0.3">
      <c r="A20">
        <v>3</v>
      </c>
      <c r="B20" s="22">
        <f>SUM(C20:E20)</f>
        <v>40</v>
      </c>
      <c r="C20" s="19">
        <v>10</v>
      </c>
      <c r="D20" s="19">
        <v>10</v>
      </c>
      <c r="E20" s="19">
        <v>20</v>
      </c>
    </row>
    <row r="21" spans="1:5" x14ac:dyDescent="0.3">
      <c r="A21">
        <v>4</v>
      </c>
      <c r="B21" s="22">
        <f t="shared" ref="B21:B29" si="1">SUM(C21:E21)</f>
        <v>6</v>
      </c>
      <c r="C21" s="19">
        <v>2</v>
      </c>
      <c r="D21" s="19">
        <v>2</v>
      </c>
      <c r="E21" s="19">
        <v>2</v>
      </c>
    </row>
    <row r="22" spans="1:5" x14ac:dyDescent="0.3">
      <c r="A22">
        <v>5</v>
      </c>
      <c r="B22" s="22">
        <f t="shared" si="1"/>
        <v>6</v>
      </c>
      <c r="C22" s="19">
        <v>2</v>
      </c>
      <c r="D22" s="19">
        <v>2</v>
      </c>
      <c r="E22" s="19">
        <v>2</v>
      </c>
    </row>
    <row r="23" spans="1:5" x14ac:dyDescent="0.3">
      <c r="A23">
        <v>6</v>
      </c>
      <c r="B23" s="22">
        <f t="shared" si="1"/>
        <v>6</v>
      </c>
      <c r="C23" s="19">
        <v>2</v>
      </c>
      <c r="D23" s="19">
        <v>2</v>
      </c>
      <c r="E23" s="19">
        <v>2</v>
      </c>
    </row>
    <row r="24" spans="1:5" x14ac:dyDescent="0.3">
      <c r="A24">
        <v>7</v>
      </c>
      <c r="B24" s="22">
        <f t="shared" si="1"/>
        <v>6</v>
      </c>
      <c r="C24" s="19">
        <v>2</v>
      </c>
      <c r="D24" s="19">
        <v>2</v>
      </c>
      <c r="E24" s="19">
        <v>2</v>
      </c>
    </row>
    <row r="25" spans="1:5" x14ac:dyDescent="0.3">
      <c r="A25">
        <v>8</v>
      </c>
      <c r="B25" s="36">
        <f t="shared" si="1"/>
        <v>6</v>
      </c>
      <c r="C25" s="36">
        <v>2</v>
      </c>
      <c r="D25" s="36">
        <v>2</v>
      </c>
      <c r="E25" s="36">
        <v>2</v>
      </c>
    </row>
    <row r="26" spans="1:5" x14ac:dyDescent="0.3">
      <c r="A26">
        <v>9</v>
      </c>
      <c r="B26" s="22">
        <f t="shared" si="1"/>
        <v>12</v>
      </c>
      <c r="C26" s="19">
        <v>3</v>
      </c>
      <c r="D26" s="19">
        <v>2</v>
      </c>
      <c r="E26" s="19">
        <v>7</v>
      </c>
    </row>
    <row r="27" spans="1:5" x14ac:dyDescent="0.3">
      <c r="A27">
        <v>10</v>
      </c>
      <c r="B27" s="22">
        <f t="shared" si="1"/>
        <v>12</v>
      </c>
      <c r="C27" s="19">
        <v>3</v>
      </c>
      <c r="D27" s="19">
        <v>3</v>
      </c>
      <c r="E27" s="19">
        <v>6</v>
      </c>
    </row>
    <row r="28" spans="1:5" x14ac:dyDescent="0.3">
      <c r="A28">
        <v>11</v>
      </c>
      <c r="B28" s="22">
        <f t="shared" si="1"/>
        <v>11</v>
      </c>
      <c r="C28" s="19">
        <v>3</v>
      </c>
      <c r="D28" s="19">
        <v>3</v>
      </c>
      <c r="E28" s="19">
        <v>5</v>
      </c>
    </row>
    <row r="29" spans="1:5" x14ac:dyDescent="0.3">
      <c r="A29">
        <v>12</v>
      </c>
      <c r="B29" s="23">
        <f t="shared" si="1"/>
        <v>10</v>
      </c>
      <c r="C29" s="21">
        <v>2</v>
      </c>
      <c r="D29" s="21">
        <v>3</v>
      </c>
      <c r="E29" s="21">
        <v>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356F589EF02F4CB64774888E988C88" ma:contentTypeVersion="14" ma:contentTypeDescription="Create a new document." ma:contentTypeScope="" ma:versionID="c39b114a271721eb215bf4c96f868508">
  <xsd:schema xmlns:xsd="http://www.w3.org/2001/XMLSchema" xmlns:xs="http://www.w3.org/2001/XMLSchema" xmlns:p="http://schemas.microsoft.com/office/2006/metadata/properties" xmlns:ns2="28aea869-ffe8-48f7-9e91-4a2b9eb4cdc5" xmlns:ns3="15e1de99-1079-4bd0-98dc-f643554a1a46" targetNamespace="http://schemas.microsoft.com/office/2006/metadata/properties" ma:root="true" ma:fieldsID="75ee0e381fdf06fb14440775f3e73afa" ns2:_="" ns3:_="">
    <xsd:import namespace="28aea869-ffe8-48f7-9e91-4a2b9eb4cdc5"/>
    <xsd:import namespace="15e1de99-1079-4bd0-98dc-f643554a1a4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aea869-ffe8-48f7-9e91-4a2b9eb4cd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5e1de99-1079-4bd0-98dc-f643554a1a4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eda2db9-7966-4d39-b1f2-7e8764c8d419}" ma:internalName="TaxCatchAll" ma:showField="CatchAllData" ma:web="15e1de99-1079-4bd0-98dc-f643554a1a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8aea869-ffe8-48f7-9e91-4a2b9eb4cdc5">
      <Terms xmlns="http://schemas.microsoft.com/office/infopath/2007/PartnerControls"/>
    </lcf76f155ced4ddcb4097134ff3c332f>
    <TaxCatchAll xmlns="15e1de99-1079-4bd0-98dc-f643554a1a46" xsi:nil="true"/>
  </documentManagement>
</p:properties>
</file>

<file path=customXml/itemProps1.xml><?xml version="1.0" encoding="utf-8"?>
<ds:datastoreItem xmlns:ds="http://schemas.openxmlformats.org/officeDocument/2006/customXml" ds:itemID="{3DCAA51C-96BC-4A9C-BCA9-1A7732B8325E}">
  <ds:schemaRefs>
    <ds:schemaRef ds:uri="http://schemas.microsoft.com/sharepoint/v3/contenttype/forms"/>
  </ds:schemaRefs>
</ds:datastoreItem>
</file>

<file path=customXml/itemProps2.xml><?xml version="1.0" encoding="utf-8"?>
<ds:datastoreItem xmlns:ds="http://schemas.openxmlformats.org/officeDocument/2006/customXml" ds:itemID="{14BA4BCF-5074-4A55-B8C6-4BA98097CA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aea869-ffe8-48f7-9e91-4a2b9eb4cdc5"/>
    <ds:schemaRef ds:uri="15e1de99-1079-4bd0-98dc-f643554a1a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909447-C600-474B-950E-B88EAEDEAAE8}">
  <ds:schemaRefs>
    <ds:schemaRef ds:uri="http://schemas.microsoft.com/office/2006/metadata/properties"/>
    <ds:schemaRef ds:uri="http://schemas.microsoft.com/office/infopath/2007/PartnerControls"/>
    <ds:schemaRef ds:uri="28aea869-ffe8-48f7-9e91-4a2b9eb4cdc5"/>
    <ds:schemaRef ds:uri="15e1de99-1079-4bd0-98dc-f643554a1a4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Multiple Choice</vt:lpstr>
      <vt:lpstr>Outstanding questions</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44781</cp:lastModifiedBy>
  <cp:revision/>
  <cp:lastPrinted>2023-02-02T15:30:42Z</cp:lastPrinted>
  <dcterms:created xsi:type="dcterms:W3CDTF">2015-01-30T14:58:41Z</dcterms:created>
  <dcterms:modified xsi:type="dcterms:W3CDTF">2023-02-03T14:28:20Z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0x010100F6356F589EF02F4CB64774888E988C88</vt:lpwstr>
  </property>
</Properties>
</file>