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ownloads/18 Feb 2023/ALE/13223/"/>
    </mc:Choice>
  </mc:AlternateContent>
  <xr:revisionPtr revIDLastSave="0" documentId="8_{F9DE18D5-6151-3C4F-AA13-E336793A7224}" xr6:coauthVersionLast="47" xr6:coauthVersionMax="47" xr10:uidLastSave="{00000000-0000-0000-0000-000000000000}"/>
  <bookViews>
    <workbookView xWindow="-20" yWindow="820" windowWidth="29400" windowHeight="17040" activeTab="2" xr2:uid="{00000000-000D-0000-FFFF-FFFF00000000}"/>
  </bookViews>
  <sheets>
    <sheet name="Übersicht"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E42" i="2"/>
  <c r="F42" i="2" s="1"/>
  <c r="E41" i="2"/>
  <c r="F41" i="2" s="1"/>
  <c r="E40" i="2"/>
  <c r="F40" i="2" s="1"/>
  <c r="E39" i="2"/>
  <c r="F39" i="2" s="1"/>
  <c r="E38" i="2"/>
  <c r="F38" i="2" s="1"/>
  <c r="E37" i="2"/>
  <c r="F37" i="2" s="1"/>
  <c r="E35" i="2" l="1"/>
  <c r="F35" i="2" s="1"/>
  <c r="E34" i="2"/>
  <c r="F34" i="2" s="1"/>
  <c r="E33" i="2"/>
  <c r="F33" i="2" s="1"/>
  <c r="E32" i="2"/>
  <c r="F32" i="2" s="1"/>
  <c r="E31" i="2"/>
  <c r="F31" i="2" s="1"/>
  <c r="E30" i="2"/>
  <c r="F30" i="2" s="1"/>
  <c r="E2" i="2"/>
  <c r="F2" i="2" s="1"/>
  <c r="E3" i="2"/>
  <c r="F3" i="2" s="1"/>
  <c r="E4" i="2"/>
  <c r="F4" i="2" s="1"/>
  <c r="E5" i="2" l="1"/>
  <c r="F5" i="2" s="1"/>
  <c r="E6" i="2"/>
  <c r="F6" i="2" s="1"/>
  <c r="E7" i="2"/>
  <c r="F7" i="2" s="1"/>
  <c r="E9" i="2"/>
  <c r="F9" i="2" s="1"/>
  <c r="E10" i="2"/>
  <c r="F10" i="2" s="1"/>
  <c r="E11" i="2"/>
  <c r="F11" i="2" s="1"/>
  <c r="E12" i="2"/>
  <c r="F12" i="2" s="1"/>
  <c r="E13" i="2"/>
  <c r="F13" i="2" s="1"/>
  <c r="E14" i="2"/>
  <c r="F14" i="2" s="1"/>
  <c r="E16" i="2"/>
  <c r="F16" i="2" s="1"/>
  <c r="E17" i="2"/>
  <c r="F17" i="2" s="1"/>
  <c r="E18" i="2"/>
  <c r="F18" i="2" s="1"/>
  <c r="E19" i="2"/>
  <c r="F19" i="2" s="1"/>
  <c r="E20" i="2"/>
  <c r="F20" i="2" s="1"/>
  <c r="E21" i="2"/>
  <c r="F21" i="2" s="1"/>
  <c r="E23" i="2"/>
  <c r="F23" i="2" s="1"/>
  <c r="E24" i="2"/>
  <c r="F24" i="2" s="1"/>
  <c r="E25" i="2"/>
  <c r="F25" i="2" s="1"/>
  <c r="E26" i="2"/>
  <c r="F26" i="2" s="1"/>
  <c r="E27" i="2"/>
  <c r="F27" i="2" s="1"/>
  <c r="E28" i="2"/>
  <c r="F28" i="2" s="1"/>
  <c r="B29" i="3"/>
  <c r="B28" i="3"/>
  <c r="B27" i="3"/>
  <c r="B26" i="3"/>
  <c r="B25" i="3"/>
  <c r="B24" i="3"/>
  <c r="B23" i="3"/>
  <c r="B22" i="3"/>
  <c r="B21" i="3"/>
  <c r="B20" i="3"/>
  <c r="B17" i="3"/>
  <c r="B16" i="3"/>
  <c r="B15" i="3"/>
  <c r="B14" i="3"/>
  <c r="B13" i="3"/>
  <c r="B12" i="3"/>
  <c r="B11" i="3"/>
  <c r="B10" i="3"/>
  <c r="B9" i="3"/>
  <c r="B9" i="4" s="1"/>
  <c r="B13" i="4" s="1"/>
  <c r="B8" i="3"/>
  <c r="B17" i="4"/>
  <c r="B16" i="4"/>
  <c r="B15" i="4"/>
  <c r="B14" i="4"/>
  <c r="B18" i="4" s="1"/>
  <c r="B11" i="4"/>
  <c r="B12" i="4"/>
  <c r="B10" i="4"/>
  <c r="B19" i="4" l="1"/>
</calcChain>
</file>

<file path=xl/sharedStrings.xml><?xml version="1.0" encoding="utf-8"?>
<sst xmlns="http://schemas.openxmlformats.org/spreadsheetml/2006/main" count="530" uniqueCount="530">
  <si>
    <r>
      <rPr>
        <b/>
        <sz val="10"/>
        <color theme="0"/>
        <rFont val="Calibri"/>
        <family val="2"/>
        <scheme val="minor"/>
      </rPr>
      <t>Modulkürzel</t>
    </r>
  </si>
  <si>
    <r>
      <rPr>
        <b/>
        <sz val="10"/>
        <color theme="1"/>
        <rFont val="Calibri"/>
        <family val="2"/>
        <scheme val="minor"/>
      </rPr>
      <t>DLMINTIFM_E</t>
    </r>
  </si>
  <si>
    <r>
      <rPr>
        <b/>
        <sz val="10"/>
        <color theme="0"/>
        <rFont val="Calibri"/>
        <family val="2"/>
        <scheme val="minor"/>
      </rPr>
      <t>Kurskürzel</t>
    </r>
  </si>
  <si>
    <r>
      <rPr>
        <b/>
        <sz val="10"/>
        <color theme="1"/>
        <rFont val="Calibri"/>
        <family val="2"/>
        <scheme val="minor"/>
      </rPr>
      <t>DLMINTIFM01_E</t>
    </r>
  </si>
  <si>
    <r>
      <rPr>
        <b/>
        <sz val="10"/>
        <color theme="0"/>
        <rFont val="Calibri"/>
        <family val="2"/>
        <scheme val="minor"/>
      </rPr>
      <t>Kursname</t>
    </r>
  </si>
  <si>
    <r>
      <rPr>
        <b/>
        <sz val="10"/>
        <color theme="1"/>
        <rFont val="Calibri"/>
        <family val="2"/>
        <scheme val="minor"/>
      </rPr>
      <t>International Financial Management</t>
    </r>
  </si>
  <si>
    <r>
      <rPr>
        <b/>
        <sz val="10"/>
        <color theme="0"/>
        <rFont val="Calibri"/>
        <family val="2"/>
        <scheme val="minor"/>
      </rPr>
      <t>Anzahl Lektionen</t>
    </r>
  </si>
  <si>
    <r>
      <rPr>
        <b/>
        <sz val="10"/>
        <color theme="0"/>
        <rFont val="Calibri"/>
        <family val="2"/>
        <scheme val="minor"/>
      </rPr>
      <t>Autor</t>
    </r>
  </si>
  <si>
    <r>
      <rPr>
        <b/>
        <sz val="10"/>
        <color theme="1"/>
        <rFont val="Calibri"/>
        <family val="2"/>
        <scheme val="minor"/>
      </rPr>
      <t>Dr Rashedul Hasan</t>
    </r>
  </si>
  <si>
    <r>
      <rPr>
        <b/>
        <sz val="10"/>
        <color theme="0"/>
        <rFont val="Calibri"/>
        <family val="2"/>
        <scheme val="minor"/>
      </rPr>
      <t>Klausurdauer in Minuten</t>
    </r>
  </si>
  <si>
    <r>
      <rPr>
        <b/>
        <sz val="10"/>
        <color theme="0"/>
        <rFont val="Calibri"/>
        <family val="2"/>
        <scheme val="minor"/>
      </rPr>
      <t>Kommentar</t>
    </r>
  </si>
  <si>
    <r>
      <rPr>
        <b/>
        <sz val="10"/>
        <color theme="1"/>
        <rFont val="Calibri"/>
        <family val="2"/>
        <scheme val="minor"/>
      </rPr>
      <t>VK</t>
    </r>
  </si>
  <si>
    <r>
      <rPr>
        <sz val="10"/>
        <color theme="1"/>
        <rFont val="Calibri"/>
        <family val="2"/>
        <scheme val="minor"/>
      </rPr>
      <t># MC Fragen/Lektion</t>
    </r>
  </si>
  <si>
    <r>
      <rPr>
        <sz val="10"/>
        <color theme="1"/>
        <rFont val="Calibri"/>
        <family val="2"/>
        <scheme val="minor"/>
      </rPr>
      <t># MC leicht/Lektion</t>
    </r>
  </si>
  <si>
    <r>
      <rPr>
        <sz val="10"/>
        <color theme="1"/>
        <rFont val="Calibri"/>
        <family val="2"/>
        <scheme val="minor"/>
      </rPr>
      <t># MC mittel/Lektion</t>
    </r>
  </si>
  <si>
    <r>
      <rPr>
        <sz val="10"/>
        <color theme="1"/>
        <rFont val="Calibri"/>
        <family val="2"/>
        <scheme val="minor"/>
      </rPr>
      <t># MC schwer/Lektion</t>
    </r>
  </si>
  <si>
    <r>
      <rPr>
        <b/>
        <sz val="10"/>
        <color theme="1"/>
        <rFont val="Calibri"/>
        <family val="2"/>
        <scheme val="minor"/>
      </rPr>
      <t># MC Fragen gesamt</t>
    </r>
  </si>
  <si>
    <r>
      <rPr>
        <sz val="10"/>
        <color theme="1"/>
        <rFont val="Calibri"/>
        <family val="2"/>
        <scheme val="minor"/>
      </rPr>
      <t># Offene Fragen/Lektion</t>
    </r>
  </si>
  <si>
    <r>
      <rPr>
        <sz val="10"/>
        <color theme="1"/>
        <rFont val="Calibri"/>
        <family val="2"/>
        <scheme val="minor"/>
      </rPr>
      <t># Offen leicht/Lektion</t>
    </r>
  </si>
  <si>
    <r>
      <rPr>
        <sz val="10"/>
        <color theme="1"/>
        <rFont val="Calibri"/>
        <family val="2"/>
        <scheme val="minor"/>
      </rPr>
      <t># Offen mittel/Lektion</t>
    </r>
  </si>
  <si>
    <r>
      <rPr>
        <sz val="10"/>
        <color theme="1"/>
        <rFont val="Calibri"/>
        <family val="2"/>
        <scheme val="minor"/>
      </rPr>
      <t># Offen schwer/Lektion</t>
    </r>
  </si>
  <si>
    <r>
      <rPr>
        <b/>
        <sz val="10"/>
        <color theme="1"/>
        <rFont val="Calibri"/>
        <family val="2"/>
        <scheme val="minor"/>
      </rPr>
      <t># Offene Fragen gesamt</t>
    </r>
  </si>
  <si>
    <r>
      <rPr>
        <b/>
        <sz val="10"/>
        <color theme="0"/>
        <rFont val="Calibri"/>
        <family val="2"/>
        <scheme val="minor"/>
      </rPr>
      <t>Fragen insgesamt</t>
    </r>
  </si>
  <si>
    <r>
      <rPr>
        <b/>
        <sz val="10"/>
        <rFont val="Calibri"/>
        <family val="2"/>
        <scheme val="minor"/>
      </rPr>
      <t>Unit</t>
    </r>
  </si>
  <si>
    <r>
      <rPr>
        <b/>
        <sz val="10"/>
        <rFont val="Calibri"/>
        <family val="2"/>
        <scheme val="minor"/>
      </rPr>
      <t>Section</t>
    </r>
  </si>
  <si>
    <r>
      <rPr>
        <b/>
        <sz val="10"/>
        <rFont val="Calibri"/>
        <family val="2"/>
        <scheme val="minor"/>
      </rPr>
      <t>Level of difficulty</t>
    </r>
  </si>
  <si>
    <r>
      <rPr>
        <b/>
        <sz val="10"/>
        <color theme="1"/>
        <rFont val="Calibri"/>
        <family val="2"/>
        <scheme val="minor"/>
      </rPr>
      <t>Description</t>
    </r>
  </si>
  <si>
    <r>
      <rPr>
        <b/>
        <sz val="10"/>
        <color theme="1"/>
        <rFont val="Calibri"/>
        <family val="2"/>
        <scheme val="minor"/>
      </rPr>
      <t>Question text</t>
    </r>
    <r>
      <rPr>
        <sz val="10"/>
        <color theme="1"/>
        <rFont val="Calibri"/>
        <family val="2"/>
        <scheme val="minor"/>
      </rPr>
      <t xml:space="preserve">
</t>
    </r>
  </si>
  <si>
    <r>
      <rPr>
        <b/>
        <sz val="10"/>
        <color theme="0"/>
        <rFont val="Calibri"/>
        <family val="2"/>
        <scheme val="minor"/>
      </rPr>
      <t>Correct answer</t>
    </r>
  </si>
  <si>
    <r>
      <rPr>
        <b/>
        <sz val="10"/>
        <color theme="1"/>
        <rFont val="Calibri"/>
        <family val="2"/>
        <scheme val="minor"/>
      </rPr>
      <t>Incorrect answer</t>
    </r>
  </si>
  <si>
    <r>
      <rPr>
        <b/>
        <sz val="10"/>
        <color theme="1"/>
        <rFont val="Calibri"/>
        <family val="2"/>
        <scheme val="minor"/>
      </rPr>
      <t>Picture?</t>
    </r>
  </si>
  <si>
    <r>
      <rPr>
        <b/>
        <sz val="10"/>
        <rFont val="Calibri"/>
        <family val="2"/>
        <scheme val="minor"/>
      </rPr>
      <t>Comments from reviewer</t>
    </r>
  </si>
  <si>
    <r>
      <rPr>
        <sz val="10"/>
        <color theme="1"/>
        <rFont val="Calibri"/>
        <family val="2"/>
        <scheme val="minor"/>
      </rPr>
      <t>1.1</t>
    </r>
  </si>
  <si>
    <r>
      <rPr>
        <sz val="10"/>
        <rFont val="Calibri"/>
        <family val="2"/>
        <scheme val="minor"/>
      </rPr>
      <t>leicht</t>
    </r>
  </si>
  <si>
    <r>
      <rPr>
        <sz val="10"/>
        <color theme="1"/>
        <rFont val="Calibri"/>
        <family val="2"/>
        <scheme val="minor"/>
      </rPr>
      <t>DLMINTIFM01_E_MC_001</t>
    </r>
  </si>
  <si>
    <r>
      <rPr>
        <sz val="10"/>
        <color theme="1"/>
        <rFont val="Calibri"/>
        <family val="2"/>
        <scheme val="minor"/>
      </rPr>
      <t>Was ist das Ziel des Finanzmanagements?</t>
    </r>
  </si>
  <si>
    <r>
      <rPr>
        <sz val="10"/>
        <color theme="1"/>
        <rFont val="Calibri"/>
        <family val="2"/>
        <scheme val="minor"/>
      </rPr>
      <t xml:space="preserve">Maximierung des Vermögens der Anteilseigner:innen
</t>
    </r>
  </si>
  <si>
    <r>
      <rPr>
        <sz val="10"/>
        <color rgb="FF000000"/>
        <rFont val="Calibri"/>
        <family val="2"/>
        <scheme val="minor"/>
      </rPr>
      <t>Bewältigung von Problemen in der Lieferkette</t>
    </r>
  </si>
  <si>
    <r>
      <rPr>
        <sz val="10"/>
        <color rgb="FF000000"/>
        <rFont val="Calibri"/>
        <family val="2"/>
        <scheme val="minor"/>
      </rPr>
      <t xml:space="preserve">Vermarktung von Produkten und Dienstleistungen mithilfe digitaler Technologie
</t>
    </r>
  </si>
  <si>
    <r>
      <rPr>
        <sz val="10"/>
        <color rgb="FF000000"/>
        <rFont val="Calibri"/>
        <family val="2"/>
        <scheme val="minor"/>
      </rPr>
      <t>Optimierung des Geschäftsmodells</t>
    </r>
  </si>
  <si>
    <r>
      <rPr>
        <sz val="10"/>
        <color theme="1"/>
        <rFont val="Calibri"/>
        <family val="2"/>
        <scheme val="minor"/>
      </rPr>
      <t>1.2</t>
    </r>
  </si>
  <si>
    <r>
      <rPr>
        <sz val="10"/>
        <color theme="1"/>
        <rFont val="Calibri"/>
        <family val="2"/>
        <scheme val="minor"/>
      </rPr>
      <t>DLMINTIFM01_E_MC_002</t>
    </r>
  </si>
  <si>
    <r>
      <rPr>
        <sz val="10"/>
        <color theme="1"/>
        <rFont val="Calibri"/>
        <family val="2"/>
        <scheme val="minor"/>
      </rPr>
      <t xml:space="preserve">Was gibt Unternehmen die Möglichkeit, auf lokaler Ebene zu operieren und gleichzeitig von den niedrigen Kosten eines ausländischen Marktes zu profitieren? </t>
    </r>
  </si>
  <si>
    <r>
      <rPr>
        <sz val="10"/>
        <color theme="1"/>
        <rFont val="Calibri"/>
        <family val="2"/>
        <scheme val="minor"/>
      </rPr>
      <t>Franchising</t>
    </r>
  </si>
  <si>
    <r>
      <rPr>
        <sz val="10"/>
        <color theme="1"/>
        <rFont val="Calibri"/>
        <family val="2"/>
        <scheme val="minor"/>
      </rPr>
      <t>Internationaler Handel</t>
    </r>
  </si>
  <si>
    <r>
      <rPr>
        <sz val="10"/>
        <color theme="1"/>
        <rFont val="Calibri"/>
        <family val="2"/>
        <scheme val="minor"/>
      </rPr>
      <t>Joint Venture</t>
    </r>
  </si>
  <si>
    <r>
      <rPr>
        <sz val="10"/>
        <color theme="1"/>
        <rFont val="Calibri"/>
        <family val="2"/>
        <scheme val="minor"/>
      </rPr>
      <t>Lizenzierung</t>
    </r>
  </si>
  <si>
    <r>
      <rPr>
        <sz val="10"/>
        <color theme="1"/>
        <rFont val="Calibri"/>
        <family val="2"/>
        <scheme val="minor"/>
      </rPr>
      <t>DLMINTIFM01_E_MC_003</t>
    </r>
  </si>
  <si>
    <r>
      <rPr>
        <sz val="10"/>
        <color theme="1"/>
        <rFont val="Calibri"/>
        <family val="2"/>
        <scheme val="minor"/>
      </rPr>
      <t>Welche der folgenden Aussagen zu einem Handelsbilanzüberschuss trifft zu?</t>
    </r>
  </si>
  <si>
    <r>
      <rPr>
        <sz val="10"/>
        <color theme="1"/>
        <rFont val="Calibri"/>
        <family val="2"/>
        <scheme val="minor"/>
      </rPr>
      <t>Die Exporte sind höher als die Importe.</t>
    </r>
  </si>
  <si>
    <r>
      <rPr>
        <sz val="10"/>
        <color theme="1"/>
        <rFont val="Calibri"/>
        <family val="2"/>
        <scheme val="minor"/>
      </rPr>
      <t>Die Importe sind höher als die Exporte.</t>
    </r>
  </si>
  <si>
    <r>
      <rPr>
        <sz val="10"/>
        <color theme="1"/>
        <rFont val="Calibri"/>
        <family val="2"/>
        <scheme val="minor"/>
      </rPr>
      <t>Die Importe sind gleich den Exporten.</t>
    </r>
  </si>
  <si>
    <r>
      <rPr>
        <sz val="10"/>
        <color theme="1"/>
        <rFont val="Calibri"/>
        <family val="2"/>
        <scheme val="minor"/>
      </rPr>
      <t>Es gibt keine Importe oder Exporte.</t>
    </r>
  </si>
  <si>
    <r>
      <rPr>
        <sz val="10"/>
        <color theme="1"/>
        <rFont val="Calibri"/>
        <family val="2"/>
        <scheme val="minor"/>
      </rPr>
      <t>mittel</t>
    </r>
  </si>
  <si>
    <r>
      <rPr>
        <sz val="10"/>
        <color theme="1"/>
        <rFont val="Calibri"/>
        <family val="2"/>
        <scheme val="minor"/>
      </rPr>
      <t>DLMINTIFM01_E_MC_004</t>
    </r>
  </si>
  <si>
    <r>
      <rPr>
        <sz val="10"/>
        <color theme="1"/>
        <rFont val="Calibri"/>
        <family val="2"/>
        <scheme val="minor"/>
      </rPr>
      <t xml:space="preserve">Welche der folgenden Aufgaben gehört </t>
    </r>
    <r>
      <rPr>
        <b/>
        <sz val="10"/>
        <color theme="1"/>
        <rFont val="Calibri"/>
        <family val="2"/>
        <scheme val="minor"/>
      </rPr>
      <t xml:space="preserve">nicht </t>
    </r>
    <r>
      <rPr>
        <sz val="10"/>
        <color theme="1"/>
        <rFont val="Calibri"/>
        <family val="2"/>
        <scheme val="minor"/>
      </rPr>
      <t>zu den wichtigsten Aufgaben der internationalen Finanzmärkte?</t>
    </r>
  </si>
  <si>
    <r>
      <rPr>
        <sz val="10"/>
        <color theme="1"/>
        <rFont val="Calibri"/>
        <family val="2"/>
        <scheme val="minor"/>
      </rPr>
      <t>Bereitstellung einer Plattform für Devisenhändler zur Durchführung von Arbitrage</t>
    </r>
  </si>
  <si>
    <r>
      <rPr>
        <sz val="10"/>
        <color theme="1"/>
        <rFont val="Calibri"/>
        <family val="2"/>
        <scheme val="minor"/>
      </rPr>
      <t>Beseitigung der Unsicherheit und Schaffung von Liquidität auf dem Markt</t>
    </r>
  </si>
  <si>
    <r>
      <rPr>
        <sz val="10"/>
        <color theme="1"/>
        <rFont val="Calibri"/>
        <family val="2"/>
        <scheme val="minor"/>
      </rPr>
      <t>Bereitstellung eines sicheren und transparenten</t>
    </r>
    <r>
      <rPr>
        <sz val="10"/>
        <color rgb="FFFF0000"/>
        <rFont val="Calibri"/>
        <family val="2"/>
        <scheme val="minor"/>
      </rPr>
      <t xml:space="preserve"> </t>
    </r>
    <r>
      <rPr>
        <sz val="10"/>
        <color theme="1"/>
        <rFont val="Calibri"/>
        <family val="2"/>
        <scheme val="minor"/>
      </rPr>
      <t>Transaktionsmechanismus</t>
    </r>
  </si>
  <si>
    <r>
      <rPr>
        <sz val="10"/>
        <color theme="1"/>
        <rFont val="Calibri"/>
        <family val="2"/>
        <scheme val="minor"/>
      </rPr>
      <t>Bereitstellung korrekter Daten und Informationen an Privatpersonen und Unternehmen</t>
    </r>
  </si>
  <si>
    <r>
      <rPr>
        <sz val="10"/>
        <color theme="1"/>
        <rFont val="Calibri"/>
        <family val="2"/>
        <scheme val="minor"/>
      </rPr>
      <t>DLMINTIFM01_E_MC_005</t>
    </r>
  </si>
  <si>
    <r>
      <rPr>
        <sz val="10"/>
        <color theme="1"/>
        <rFont val="Calibri"/>
        <family val="2"/>
        <scheme val="minor"/>
      </rPr>
      <t>Welcher der folgenden Bereiche des Finanzmanagements wird vom modernen Ansatz abgedeckt?</t>
    </r>
  </si>
  <si>
    <r>
      <rPr>
        <sz val="10"/>
        <color theme="1"/>
        <rFont val="Calibri"/>
        <family val="2"/>
        <scheme val="minor"/>
      </rPr>
      <t>Politische Bewertung</t>
    </r>
  </si>
  <si>
    <r>
      <rPr>
        <sz val="10"/>
        <color theme="1"/>
        <rFont val="Calibri"/>
        <family val="2"/>
        <scheme val="minor"/>
      </rPr>
      <t>schwer</t>
    </r>
  </si>
  <si>
    <r>
      <rPr>
        <sz val="10"/>
        <color theme="1"/>
        <rFont val="Calibri"/>
        <family val="2"/>
        <scheme val="minor"/>
      </rPr>
      <t>DLMINTIFM01_E_MC_006</t>
    </r>
  </si>
  <si>
    <r>
      <rPr>
        <sz val="10"/>
        <color theme="1"/>
        <rFont val="Calibri"/>
        <family val="2"/>
        <scheme val="minor"/>
      </rPr>
      <t>Herr Evans investiert Geld in neue und wachsende Unternehmen und erhält dafür einen vereinbarten Anteil am Gewinn. Welche der folgenden Anlegerkategorien passt am besten zu Herrn Evans?</t>
    </r>
  </si>
  <si>
    <r>
      <rPr>
        <sz val="10"/>
        <color theme="1"/>
        <rFont val="Calibri"/>
        <family val="2"/>
        <scheme val="minor"/>
      </rPr>
      <t>Risikokapitalgeber</t>
    </r>
  </si>
  <si>
    <r>
      <rPr>
        <sz val="10"/>
        <color theme="1"/>
        <rFont val="Calibri"/>
        <family val="2"/>
        <scheme val="minor"/>
      </rPr>
      <t>Partner</t>
    </r>
  </si>
  <si>
    <r>
      <rPr>
        <sz val="10"/>
        <color theme="1"/>
        <rFont val="Calibri"/>
        <family val="2"/>
        <scheme val="minor"/>
      </rPr>
      <t>Anteilseigner</t>
    </r>
  </si>
  <si>
    <r>
      <rPr>
        <sz val="10"/>
        <color theme="1"/>
        <rFont val="Calibri"/>
        <family val="2"/>
        <scheme val="minor"/>
      </rPr>
      <t>Anbieter</t>
    </r>
  </si>
  <si>
    <r>
      <rPr>
        <sz val="10"/>
        <color theme="1"/>
        <rFont val="Calibri"/>
        <family val="2"/>
        <scheme val="minor"/>
      </rPr>
      <t>1.3</t>
    </r>
  </si>
  <si>
    <r>
      <rPr>
        <sz val="10"/>
        <color theme="1"/>
        <rFont val="Calibri"/>
        <family val="2"/>
        <scheme val="minor"/>
      </rPr>
      <t>DLMINTIFM01_E_MC_007</t>
    </r>
  </si>
  <si>
    <r>
      <rPr>
        <sz val="10"/>
        <color theme="1"/>
        <rFont val="Calibri"/>
        <family val="2"/>
        <scheme val="minor"/>
      </rPr>
      <t>Herr Samson ist Professor für Finanzwissenschaft. Er führt Bewertungen von Vermögenswerten von Fortune-500-Unternehmen durch und veröffentlicht seine Ergebnisse in renommierten Finanzzeitschriften. Welche der folgenden Aussagen beschreibt die Rolle von Herrn Samson in Bezug auf die Fortune-500-Unternehmen am besten?</t>
    </r>
  </si>
  <si>
    <r>
      <rPr>
        <sz val="10"/>
        <color theme="1"/>
        <rFont val="Calibri"/>
        <family val="2"/>
        <scheme val="minor"/>
      </rPr>
      <t>Stakeholder</t>
    </r>
  </si>
  <si>
    <r>
      <rPr>
        <sz val="10"/>
        <color theme="1"/>
        <rFont val="Calibri"/>
        <family val="2"/>
      </rPr>
      <t>Berater</t>
    </r>
  </si>
  <si>
    <r>
      <rPr>
        <sz val="10"/>
        <color theme="1"/>
        <rFont val="Calibri"/>
        <family val="2"/>
        <scheme val="minor"/>
      </rPr>
      <t>Rechtsanwalt</t>
    </r>
  </si>
  <si>
    <r>
      <rPr>
        <sz val="10"/>
        <color theme="1"/>
        <rFont val="Calibri"/>
        <family val="2"/>
        <scheme val="minor"/>
      </rPr>
      <t>2.1</t>
    </r>
  </si>
  <si>
    <r>
      <rPr>
        <sz val="10"/>
        <color theme="1"/>
        <rFont val="Calibri"/>
        <family val="2"/>
        <scheme val="minor"/>
      </rPr>
      <t>DLMINTIFM01_E_MC_008</t>
    </r>
  </si>
  <si>
    <r>
      <rPr>
        <sz val="10"/>
        <color theme="1"/>
        <rFont val="Calibri"/>
        <family val="2"/>
        <scheme val="minor"/>
      </rPr>
      <t>Was das wichtigste Ziel des internationalen Währungssystems?</t>
    </r>
  </si>
  <si>
    <r>
      <rPr>
        <sz val="10"/>
        <color theme="1"/>
        <rFont val="Calibri"/>
        <family val="2"/>
        <scheme val="minor"/>
      </rPr>
      <t>Bereitstellung von Fachkräften</t>
    </r>
  </si>
  <si>
    <r>
      <rPr>
        <sz val="10"/>
        <color theme="1"/>
        <rFont val="Calibri"/>
        <family val="2"/>
        <scheme val="minor"/>
      </rPr>
      <t>Ausweitung der Geschäftsmöglichkeiten</t>
    </r>
  </si>
  <si>
    <r>
      <rPr>
        <sz val="10"/>
        <color theme="1"/>
        <rFont val="Calibri"/>
        <family val="2"/>
        <scheme val="minor"/>
      </rPr>
      <t>Klärung der Wechselkursrichtlinien</t>
    </r>
  </si>
  <si>
    <r>
      <rPr>
        <sz val="10"/>
        <color theme="1"/>
        <rFont val="Calibri"/>
        <family val="2"/>
        <scheme val="minor"/>
      </rPr>
      <t>2.2</t>
    </r>
  </si>
  <si>
    <r>
      <rPr>
        <sz val="10"/>
        <color theme="1"/>
        <rFont val="Calibri"/>
        <family val="2"/>
        <scheme val="minor"/>
      </rPr>
      <t>DLMINTIFM01_E_MC_009</t>
    </r>
  </si>
  <si>
    <r>
      <rPr>
        <sz val="10"/>
        <color theme="1"/>
        <rFont val="Calibri"/>
        <family val="2"/>
        <scheme val="minor"/>
      </rPr>
      <t>Welcher der folgenden Faktoren bestimmt den flexiblen Wechselkurs?</t>
    </r>
  </si>
  <si>
    <r>
      <rPr>
        <sz val="10"/>
        <color theme="1"/>
        <rFont val="Calibri"/>
        <family val="2"/>
        <scheme val="minor"/>
      </rPr>
      <t xml:space="preserve">Marktkräfte
</t>
    </r>
  </si>
  <si>
    <r>
      <rPr>
        <sz val="10"/>
        <color theme="1"/>
        <rFont val="Calibri"/>
        <family val="2"/>
        <scheme val="minor"/>
      </rPr>
      <t>Zentralbanken</t>
    </r>
  </si>
  <si>
    <r>
      <rPr>
        <sz val="10"/>
        <color theme="1"/>
        <rFont val="Calibri"/>
        <family val="2"/>
        <scheme val="minor"/>
      </rPr>
      <t>Internationale Währungsorganisationen</t>
    </r>
  </si>
  <si>
    <r>
      <rPr>
        <sz val="10"/>
        <color theme="1"/>
        <rFont val="Calibri"/>
        <family val="2"/>
        <scheme val="minor"/>
      </rPr>
      <t>Steuerbehörden</t>
    </r>
  </si>
  <si>
    <r>
      <rPr>
        <sz val="10"/>
        <color theme="1"/>
        <rFont val="Calibri"/>
        <family val="2"/>
        <scheme val="minor"/>
      </rPr>
      <t>2.3</t>
    </r>
  </si>
  <si>
    <r>
      <rPr>
        <sz val="10"/>
        <color theme="1"/>
        <rFont val="Calibri"/>
        <family val="2"/>
        <scheme val="minor"/>
      </rPr>
      <t>DLMINTIFM01_E_MC_010</t>
    </r>
  </si>
  <si>
    <r>
      <rPr>
        <sz val="10"/>
        <color theme="1"/>
        <rFont val="Calibri"/>
        <family val="2"/>
        <scheme val="minor"/>
      </rPr>
      <t xml:space="preserve">Das Risiko bei der Geldmarktabsicherung ergibt sich aus... </t>
    </r>
  </si>
  <si>
    <r>
      <rPr>
        <sz val="10"/>
        <color theme="1"/>
        <rFont val="Calibri"/>
        <family val="2"/>
        <scheme val="minor"/>
      </rPr>
      <t>erhöhten Transaktionskosten.</t>
    </r>
  </si>
  <si>
    <r>
      <rPr>
        <sz val="10"/>
        <color theme="1"/>
        <rFont val="Calibri"/>
        <family val="2"/>
        <scheme val="minor"/>
      </rPr>
      <t>verstärkter Überwachung.</t>
    </r>
  </si>
  <si>
    <r>
      <rPr>
        <sz val="10"/>
        <color theme="1"/>
        <rFont val="Calibri"/>
        <family val="2"/>
        <scheme val="minor"/>
      </rPr>
      <t>erhöhten Produktionskosten.</t>
    </r>
  </si>
  <si>
    <r>
      <rPr>
        <sz val="10"/>
        <color theme="1"/>
        <rFont val="Calibri"/>
        <family val="2"/>
        <scheme val="minor"/>
      </rPr>
      <t>erhöhter Währungsvolatilität.</t>
    </r>
  </si>
  <si>
    <r>
      <rPr>
        <sz val="10"/>
        <color theme="1"/>
        <rFont val="Calibri"/>
        <family val="2"/>
        <scheme val="minor"/>
      </rPr>
      <t>DLMINTIFM01_E_MC_011</t>
    </r>
  </si>
  <si>
    <r>
      <rPr>
        <sz val="10"/>
        <color theme="1"/>
        <rFont val="Calibri"/>
        <family val="2"/>
        <scheme val="minor"/>
      </rPr>
      <t>Absolute Einkaufspreisparität</t>
    </r>
  </si>
  <si>
    <r>
      <rPr>
        <sz val="10"/>
        <color theme="1"/>
        <rFont val="Calibri"/>
        <family val="2"/>
        <scheme val="minor"/>
      </rPr>
      <t>Zinssatzspanne</t>
    </r>
  </si>
  <si>
    <r>
      <rPr>
        <sz val="10"/>
        <color theme="1"/>
        <rFont val="Calibri"/>
        <family val="2"/>
        <scheme val="minor"/>
      </rPr>
      <t>Inflationsratenparität</t>
    </r>
  </si>
  <si>
    <r>
      <rPr>
        <sz val="10"/>
        <color theme="1"/>
        <rFont val="Calibri"/>
        <family val="2"/>
        <scheme val="minor"/>
      </rPr>
      <t>DLMINTIFM01_E_MC_012</t>
    </r>
  </si>
  <si>
    <r>
      <rPr>
        <sz val="10"/>
        <color theme="1"/>
        <rFont val="Calibri"/>
        <family val="2"/>
        <scheme val="minor"/>
      </rPr>
      <t>Welche der folgenden Aussagen ist eine Folge des Liquiditätsrisikos?</t>
    </r>
  </si>
  <si>
    <r>
      <rPr>
        <sz val="10"/>
        <color theme="1"/>
        <rFont val="Calibri"/>
        <family val="2"/>
        <scheme val="minor"/>
      </rPr>
      <t>Vermögenswerte werden unter dem Marktwert verkauft, um liquide Mittel zu generieren.</t>
    </r>
  </si>
  <si>
    <r>
      <rPr>
        <sz val="10"/>
        <color theme="1"/>
        <rFont val="Calibri"/>
        <family val="2"/>
        <scheme val="minor"/>
      </rPr>
      <t>Vermögenswerte werden über dem Marktwert verkauft, um liquide Mittel zu generieren.</t>
    </r>
  </si>
  <si>
    <r>
      <rPr>
        <sz val="10"/>
        <color theme="1"/>
        <rFont val="Calibri"/>
        <family val="2"/>
        <scheme val="minor"/>
      </rPr>
      <t>Vermögenswerte werden zum Marktwert verkauft, um liquide Mittel zu generieren.</t>
    </r>
  </si>
  <si>
    <r>
      <rPr>
        <sz val="10"/>
        <color theme="1"/>
        <rFont val="Calibri"/>
        <family val="2"/>
        <scheme val="minor"/>
      </rPr>
      <t>Vermögenswerte werden zum Marktwert gekauft.</t>
    </r>
  </si>
  <si>
    <r>
      <rPr>
        <sz val="10"/>
        <color theme="1"/>
        <rFont val="Calibri"/>
        <family val="2"/>
        <scheme val="minor"/>
      </rPr>
      <t>DLMINTIFM01_E_MC_013</t>
    </r>
  </si>
  <si>
    <r>
      <rPr>
        <sz val="10"/>
        <color theme="1"/>
        <rFont val="Calibri"/>
        <family val="2"/>
        <scheme val="minor"/>
      </rPr>
      <t>-30.000.000 $</t>
    </r>
  </si>
  <si>
    <r>
      <rPr>
        <sz val="10"/>
        <color theme="1"/>
        <rFont val="Calibri"/>
        <family val="2"/>
        <scheme val="minor"/>
      </rPr>
      <t>-190.000.000 $</t>
    </r>
  </si>
  <si>
    <r>
      <rPr>
        <sz val="10"/>
        <color theme="1"/>
        <rFont val="Calibri"/>
        <family val="2"/>
        <scheme val="minor"/>
      </rPr>
      <t>DLMINTIFM01_E_MC_014</t>
    </r>
  </si>
  <si>
    <r>
      <rPr>
        <sz val="10"/>
        <color theme="1"/>
        <rFont val="Calibri"/>
        <family val="2"/>
        <scheme val="minor"/>
      </rPr>
      <t>3.2</t>
    </r>
  </si>
  <si>
    <r>
      <rPr>
        <sz val="10"/>
        <color theme="1"/>
        <rFont val="Calibri"/>
        <family val="2"/>
        <scheme val="minor"/>
      </rPr>
      <t>DLMINTIFM01_E_MC_015</t>
    </r>
  </si>
  <si>
    <r>
      <rPr>
        <sz val="10"/>
        <color theme="1"/>
        <rFont val="Calibri"/>
        <family val="2"/>
        <scheme val="minor"/>
      </rPr>
      <t>Opportunitätskosten</t>
    </r>
  </si>
  <si>
    <r>
      <rPr>
        <sz val="10"/>
        <color theme="1"/>
        <rFont val="Calibri"/>
        <family val="2"/>
        <scheme val="minor"/>
      </rPr>
      <t>Produktionskosten</t>
    </r>
  </si>
  <si>
    <r>
      <rPr>
        <sz val="10"/>
        <color theme="1"/>
        <rFont val="Calibri"/>
        <family val="2"/>
        <scheme val="minor"/>
      </rPr>
      <t>Personalkosten</t>
    </r>
  </si>
  <si>
    <r>
      <rPr>
        <sz val="10"/>
        <color theme="1"/>
        <rFont val="Calibri"/>
        <family val="2"/>
        <scheme val="minor"/>
      </rPr>
      <t>Vertriebskosten</t>
    </r>
  </si>
  <si>
    <r>
      <rPr>
        <sz val="10"/>
        <color theme="1"/>
        <rFont val="Calibri"/>
        <family val="2"/>
        <scheme val="minor"/>
      </rPr>
      <t>3.3</t>
    </r>
  </si>
  <si>
    <r>
      <rPr>
        <sz val="10"/>
        <color theme="1"/>
        <rFont val="Calibri"/>
        <family val="2"/>
        <scheme val="minor"/>
      </rPr>
      <t>DLMINTIFM01_E_MC_016</t>
    </r>
  </si>
  <si>
    <r>
      <rPr>
        <sz val="10"/>
        <color theme="1"/>
        <rFont val="Calibri"/>
        <family val="2"/>
        <scheme val="minor"/>
      </rPr>
      <t>Multinationale Unternehmen vermeiden Bankspreads durch welche der folgenden Maßnahmen?</t>
    </r>
  </si>
  <si>
    <r>
      <rPr>
        <sz val="10"/>
        <color theme="1"/>
        <rFont val="Calibri"/>
        <family val="2"/>
        <scheme val="minor"/>
      </rPr>
      <t xml:space="preserve">Intercompany-Darlehen
</t>
    </r>
  </si>
  <si>
    <r>
      <rPr>
        <sz val="10"/>
        <color theme="1"/>
        <rFont val="Calibri"/>
        <family val="2"/>
        <scheme val="minor"/>
      </rPr>
      <t xml:space="preserve">Dokumentation
</t>
    </r>
  </si>
  <si>
    <r>
      <rPr>
        <sz val="10"/>
        <color theme="1"/>
        <rFont val="Calibri"/>
        <family val="2"/>
        <scheme val="minor"/>
      </rPr>
      <t xml:space="preserve">Steuern
</t>
    </r>
  </si>
  <si>
    <r>
      <rPr>
        <sz val="10"/>
        <color theme="1"/>
        <rFont val="Calibri"/>
        <family val="2"/>
        <scheme val="minor"/>
      </rPr>
      <t>Wechselkurse</t>
    </r>
  </si>
  <si>
    <r>
      <rPr>
        <sz val="10"/>
        <color theme="1"/>
        <rFont val="Calibri"/>
        <family val="2"/>
        <scheme val="minor"/>
      </rPr>
      <t>DLMINTIFM01_E_MC_017</t>
    </r>
  </si>
  <si>
    <r>
      <rPr>
        <sz val="10"/>
        <color theme="1"/>
        <rFont val="Calibri"/>
        <family val="2"/>
        <scheme val="minor"/>
      </rPr>
      <t>Welches der folgenden Risiken ist typischerweise auf das systematische Risiko zurückzuführen?</t>
    </r>
  </si>
  <si>
    <r>
      <rPr>
        <sz val="10"/>
        <color theme="1"/>
        <rFont val="Calibri"/>
        <family val="2"/>
        <scheme val="minor"/>
      </rPr>
      <t>Globale Ereignisse</t>
    </r>
  </si>
  <si>
    <r>
      <rPr>
        <sz val="10"/>
        <color theme="1"/>
        <rFont val="Calibri"/>
        <family val="2"/>
        <scheme val="minor"/>
      </rPr>
      <t>Technologische Fortschritte</t>
    </r>
  </si>
  <si>
    <r>
      <rPr>
        <sz val="10"/>
        <color theme="1"/>
        <rFont val="Calibri"/>
        <family val="2"/>
        <scheme val="minor"/>
      </rPr>
      <t>Neue Wettbewerber</t>
    </r>
  </si>
  <si>
    <r>
      <rPr>
        <sz val="10"/>
        <color theme="1"/>
        <rFont val="Calibri"/>
        <family val="2"/>
        <scheme val="minor"/>
      </rPr>
      <t>Streiks</t>
    </r>
  </si>
  <si>
    <r>
      <rPr>
        <sz val="10"/>
        <color theme="1"/>
        <rFont val="Calibri"/>
        <family val="2"/>
        <scheme val="minor"/>
      </rPr>
      <t>DLMINTIFM01_E_MC_018</t>
    </r>
  </si>
  <si>
    <r>
      <rPr>
        <sz val="10"/>
        <color theme="1"/>
        <rFont val="Calibri"/>
        <family val="2"/>
        <scheme val="minor"/>
      </rPr>
      <t>DLMINTIFM01_E_MC_019</t>
    </r>
  </si>
  <si>
    <r>
      <rPr>
        <sz val="10"/>
        <color theme="1"/>
        <rFont val="Calibri"/>
        <family val="2"/>
        <scheme val="minor"/>
      </rPr>
      <t>Welches der folgenden Konten besteht aus einem Masterkonto und Unterkonten, die mit den Tochtergesellschaften verbunden sind?</t>
    </r>
  </si>
  <si>
    <r>
      <rPr>
        <sz val="10"/>
        <color theme="1"/>
        <rFont val="Calibri"/>
        <family val="2"/>
        <scheme val="minor"/>
      </rPr>
      <t>Zero Cash-Pooling</t>
    </r>
  </si>
  <si>
    <r>
      <rPr>
        <sz val="10"/>
        <color theme="1"/>
        <rFont val="Calibri"/>
        <family val="2"/>
        <scheme val="minor"/>
      </rPr>
      <t>Netting</t>
    </r>
  </si>
  <si>
    <r>
      <rPr>
        <sz val="10"/>
        <color theme="1"/>
        <rFont val="Calibri"/>
        <family val="2"/>
        <scheme val="minor"/>
      </rPr>
      <t>Preisvergleichsmethode</t>
    </r>
  </si>
  <si>
    <r>
      <rPr>
        <sz val="10"/>
        <color theme="1"/>
        <rFont val="Calibri"/>
        <family val="2"/>
        <scheme val="minor"/>
      </rPr>
      <t>Cash Pooling von Überschüssen</t>
    </r>
  </si>
  <si>
    <r>
      <rPr>
        <sz val="10"/>
        <color theme="1"/>
        <rFont val="Calibri"/>
        <family val="2"/>
        <scheme val="minor"/>
      </rPr>
      <t>3.1</t>
    </r>
  </si>
  <si>
    <r>
      <rPr>
        <sz val="10"/>
        <color theme="1"/>
        <rFont val="Calibri"/>
        <family val="2"/>
        <scheme val="minor"/>
      </rPr>
      <t>DLMINTIFM01_E_MC_020</t>
    </r>
  </si>
  <si>
    <r>
      <rPr>
        <sz val="10"/>
        <color theme="1"/>
        <rFont val="Calibri"/>
        <family val="2"/>
        <scheme val="minor"/>
      </rPr>
      <t>Ein Unternehmen hat einen Verschuldungsgrad von 1:3. Wie hoch sind die Eigenkapitalkosten, wenn die WACC 10 %, die Fremdkapitalkosten vor Steuern 8 % und der Steuersatz 30 % betragen?</t>
    </r>
  </si>
  <si>
    <r>
      <rPr>
        <sz val="10"/>
        <color theme="1"/>
        <rFont val="Calibri"/>
        <family val="2"/>
        <scheme val="minor"/>
      </rPr>
      <t>DLMINTIFM01_E_MC_021</t>
    </r>
  </si>
  <si>
    <r>
      <rPr>
        <sz val="10"/>
        <color theme="1"/>
        <rFont val="Calibri"/>
        <family val="2"/>
        <scheme val="minor"/>
      </rPr>
      <t>Wie hoch ist die Rendite ausgehend von folgenden Informationen?                       Risikoloser Zinssatz: 6 %                                                                                                              Marktrendite: 10 %                                                                                                              Betafaktor 1,5</t>
    </r>
  </si>
  <si>
    <r>
      <rPr>
        <sz val="10"/>
        <color theme="1"/>
        <rFont val="Calibri"/>
        <family val="2"/>
        <scheme val="minor"/>
      </rPr>
      <t>4.1</t>
    </r>
  </si>
  <si>
    <r>
      <rPr>
        <sz val="10"/>
        <color theme="1"/>
        <rFont val="Calibri"/>
        <family val="2"/>
        <scheme val="minor"/>
      </rPr>
      <t>DLMINTIFM01_E_MC_022</t>
    </r>
  </si>
  <si>
    <r>
      <rPr>
        <sz val="10"/>
        <color theme="1"/>
        <rFont val="Calibri"/>
        <family val="2"/>
        <scheme val="minor"/>
      </rPr>
      <t xml:space="preserve">Welcher der folgenden Begriffe deutet darauf hin, dass das Grundstück zuvor für gewerbliche Zwecke genutzt wurde und eine bestehende Struktur aufweist? </t>
    </r>
  </si>
  <si>
    <r>
      <rPr>
        <sz val="10"/>
        <color theme="1"/>
        <rFont val="Calibri"/>
        <family val="2"/>
        <scheme val="minor"/>
      </rPr>
      <t>Brownfield</t>
    </r>
  </si>
  <si>
    <r>
      <rPr>
        <sz val="10"/>
        <color theme="1"/>
        <rFont val="Calibri"/>
        <family val="2"/>
        <scheme val="minor"/>
      </rPr>
      <t>Greenfield</t>
    </r>
  </si>
  <si>
    <r>
      <rPr>
        <sz val="10"/>
        <color theme="1"/>
        <rFont val="Calibri"/>
        <family val="2"/>
        <scheme val="minor"/>
      </rPr>
      <t>Blackfield</t>
    </r>
  </si>
  <si>
    <r>
      <rPr>
        <sz val="10"/>
        <color theme="1"/>
        <rFont val="Calibri"/>
        <family val="2"/>
        <scheme val="minor"/>
      </rPr>
      <t>Whitefield</t>
    </r>
  </si>
  <si>
    <r>
      <rPr>
        <sz val="10"/>
        <color theme="1"/>
        <rFont val="Calibri"/>
        <family val="2"/>
        <scheme val="minor"/>
      </rPr>
      <t>4.2</t>
    </r>
  </si>
  <si>
    <r>
      <rPr>
        <sz val="10"/>
        <color theme="1"/>
        <rFont val="Calibri"/>
        <family val="2"/>
        <scheme val="minor"/>
      </rPr>
      <t>DLMINTIFM01_E_MC_023</t>
    </r>
  </si>
  <si>
    <r>
      <rPr>
        <sz val="10"/>
        <color theme="1"/>
        <rFont val="Calibri"/>
        <family val="2"/>
        <scheme val="minor"/>
      </rPr>
      <t>Die Liquidität 3. Grades von Teardrop Plc beträgt 1,5:1. Welche der folgenden Aussagen ist richtig?</t>
    </r>
  </si>
  <si>
    <r>
      <rPr>
        <sz val="10"/>
        <color theme="1"/>
        <rFont val="Calibri"/>
        <family val="2"/>
        <scheme val="minor"/>
      </rPr>
      <t>Das Umlaufvermögen ist höher als die kurzfristigen Verbindlichkeiten.</t>
    </r>
  </si>
  <si>
    <r>
      <rPr>
        <sz val="10"/>
        <color theme="1"/>
        <rFont val="Calibri"/>
        <family val="2"/>
        <scheme val="minor"/>
      </rPr>
      <t>Das Umlaufvermögen ist niedriger als die kurzfristigen Verbindlichkeiten.</t>
    </r>
  </si>
  <si>
    <r>
      <rPr>
        <sz val="10"/>
        <color theme="1"/>
        <rFont val="Calibri"/>
        <family val="2"/>
        <scheme val="minor"/>
      </rPr>
      <t>Das Umlaufvermögen ist gleich der Summe aller Verbindlichkeiten.</t>
    </r>
  </si>
  <si>
    <r>
      <rPr>
        <sz val="10"/>
        <color theme="1"/>
        <rFont val="Calibri"/>
        <family val="2"/>
        <scheme val="minor"/>
      </rPr>
      <t>4.3</t>
    </r>
  </si>
  <si>
    <r>
      <rPr>
        <sz val="10"/>
        <color theme="1"/>
        <rFont val="Calibri"/>
        <family val="2"/>
        <scheme val="minor"/>
      </rPr>
      <t>DLMINTIFM01_E_MC_024</t>
    </r>
  </si>
  <si>
    <r>
      <rPr>
        <sz val="10"/>
        <color theme="1"/>
        <rFont val="Calibri"/>
        <family val="2"/>
        <scheme val="minor"/>
      </rPr>
      <t>Welche Eigenschaft eines Unternehmens wird mit dem Betafaktor überwacht?</t>
    </r>
  </si>
  <si>
    <r>
      <rPr>
        <sz val="10"/>
        <color theme="1"/>
        <rFont val="Calibri"/>
        <family val="2"/>
        <scheme val="minor"/>
      </rPr>
      <t>Volatilität.</t>
    </r>
  </si>
  <si>
    <r>
      <rPr>
        <sz val="10"/>
        <color theme="1"/>
        <rFont val="Calibri"/>
        <family val="2"/>
        <scheme val="minor"/>
      </rPr>
      <t>Zahlungsfähigkeit.</t>
    </r>
  </si>
  <si>
    <r>
      <rPr>
        <sz val="10"/>
        <color theme="1"/>
        <rFont val="Calibri"/>
        <family val="2"/>
        <scheme val="minor"/>
      </rPr>
      <t>Kreditwürdigkeit.</t>
    </r>
  </si>
  <si>
    <r>
      <rPr>
        <sz val="10"/>
        <color theme="1"/>
        <rFont val="Calibri"/>
        <family val="2"/>
        <scheme val="minor"/>
      </rPr>
      <t>Marktnachfrage.</t>
    </r>
  </si>
  <si>
    <r>
      <rPr>
        <sz val="10"/>
        <color theme="1"/>
        <rFont val="Calibri"/>
        <family val="2"/>
        <scheme val="minor"/>
      </rPr>
      <t>DLMINTIFM01_E_MC_025</t>
    </r>
  </si>
  <si>
    <r>
      <rPr>
        <sz val="10"/>
        <color theme="1"/>
        <rFont val="Calibri"/>
        <family val="2"/>
        <scheme val="minor"/>
      </rPr>
      <t>Was bietet Anleger:innen in der Regel ein besseres Risiko-Ertrags-Verhältnis als eine Investition in ein einzelnes Land?</t>
    </r>
  </si>
  <si>
    <r>
      <rPr>
        <sz val="10"/>
        <color theme="1"/>
        <rFont val="Calibri"/>
        <family val="2"/>
        <scheme val="minor"/>
      </rPr>
      <t>Internationale Märkte</t>
    </r>
  </si>
  <si>
    <r>
      <rPr>
        <sz val="10"/>
        <rFont val="Calibri"/>
        <family val="2"/>
        <scheme val="minor"/>
      </rPr>
      <t>Ausländische Investitionen</t>
    </r>
  </si>
  <si>
    <r>
      <rPr>
        <sz val="10"/>
        <rFont val="Calibri"/>
        <family val="2"/>
        <scheme val="minor"/>
      </rPr>
      <t>Lokale Investitionen</t>
    </r>
  </si>
  <si>
    <r>
      <rPr>
        <sz val="10"/>
        <color theme="1"/>
        <rFont val="Calibri"/>
        <family val="2"/>
        <scheme val="minor"/>
      </rPr>
      <t>Kapitalisierung</t>
    </r>
  </si>
  <si>
    <r>
      <rPr>
        <sz val="10"/>
        <color theme="1"/>
        <rFont val="Calibri"/>
        <family val="2"/>
        <scheme val="minor"/>
      </rPr>
      <t>DLMINTIFM01_E_MC_026</t>
    </r>
  </si>
  <si>
    <r>
      <rPr>
        <sz val="10"/>
        <color theme="1"/>
        <rFont val="Calibri"/>
        <family val="2"/>
        <scheme val="minor"/>
      </rPr>
      <t>Liquidität 3. Grades</t>
    </r>
  </si>
  <si>
    <r>
      <rPr>
        <sz val="10"/>
        <color theme="1"/>
        <rFont val="Calibri"/>
        <family val="2"/>
        <scheme val="minor"/>
      </rPr>
      <t>Kapitalquote</t>
    </r>
  </si>
  <si>
    <r>
      <rPr>
        <sz val="10"/>
        <color theme="1"/>
        <rFont val="Calibri"/>
        <family val="2"/>
        <scheme val="minor"/>
      </rPr>
      <t>Kostenverhältnis</t>
    </r>
  </si>
  <si>
    <r>
      <rPr>
        <sz val="10"/>
        <color theme="1"/>
        <rFont val="Calibri"/>
        <family val="2"/>
        <scheme val="minor"/>
      </rPr>
      <t>Betriebsaufwand</t>
    </r>
  </si>
  <si>
    <r>
      <rPr>
        <sz val="10"/>
        <color theme="1"/>
        <rFont val="Calibri"/>
        <family val="2"/>
        <scheme val="minor"/>
      </rPr>
      <t>DLMINTIFM01_E_MC_027</t>
    </r>
  </si>
  <si>
    <r>
      <rPr>
        <sz val="10"/>
        <color theme="1"/>
        <rFont val="Calibri"/>
        <family val="2"/>
        <scheme val="minor"/>
      </rPr>
      <t>Wie hoch ist die Liquidität 2. Grades für Aboca Plc auf der Grundlage der folgenden Informationen? Gesamtvermögen = 15.000 Umlaufvermögen = 5.000 Vorräte = 2.000 Eigenkapital = 10.000</t>
    </r>
  </si>
  <si>
    <r>
      <rPr>
        <sz val="10"/>
        <color theme="1"/>
        <rFont val="Calibri"/>
        <family val="2"/>
        <scheme val="minor"/>
      </rPr>
      <t>-0,6</t>
    </r>
  </si>
  <si>
    <r>
      <rPr>
        <sz val="10"/>
        <color theme="1"/>
        <rFont val="Calibri"/>
        <family val="2"/>
        <scheme val="minor"/>
      </rPr>
      <t>DLMINTIFM01_E_MC_028</t>
    </r>
  </si>
  <si>
    <r>
      <rPr>
        <sz val="10"/>
        <color theme="1"/>
        <rFont val="Calibri"/>
        <family val="2"/>
        <scheme val="minor"/>
      </rPr>
      <t>Wie hoch ist der Gesamtkredit auf der Grundlage der folgenden Informationen? Zinsdeckungsgrad = 2 EBIT = 50.000 Kreditzinssatz = 20 %</t>
    </r>
  </si>
  <si>
    <r>
      <rPr>
        <sz val="10"/>
        <color theme="1"/>
        <rFont val="Calibri"/>
        <family val="2"/>
        <scheme val="minor"/>
      </rPr>
      <t>5.1</t>
    </r>
  </si>
  <si>
    <r>
      <rPr>
        <sz val="10"/>
        <color theme="1"/>
        <rFont val="Calibri"/>
        <family val="2"/>
        <scheme val="minor"/>
      </rPr>
      <t>DLMINTIFM01_E_MC_029</t>
    </r>
  </si>
  <si>
    <r>
      <rPr>
        <sz val="10"/>
        <color theme="1"/>
        <rFont val="Calibri"/>
        <family val="2"/>
        <scheme val="minor"/>
      </rPr>
      <t>durch unvorhergesehene Umstände zu navigieren.</t>
    </r>
  </si>
  <si>
    <r>
      <rPr>
        <sz val="10"/>
        <color theme="1"/>
        <rFont val="Calibri"/>
        <family val="2"/>
        <scheme val="minor"/>
      </rPr>
      <t>langfristige Vermögenswerte zu erwerben.</t>
    </r>
  </si>
  <si>
    <r>
      <rPr>
        <sz val="10"/>
        <color theme="1"/>
        <rFont val="Calibri"/>
        <family val="2"/>
        <scheme val="minor"/>
      </rPr>
      <t>langfristige Investitionen in langfristige Vermögenswerte umzuwandeln.</t>
    </r>
  </si>
  <si>
    <r>
      <rPr>
        <sz val="10"/>
        <color theme="1"/>
        <rFont val="Calibri"/>
        <family val="2"/>
        <scheme val="minor"/>
      </rPr>
      <t>5.3</t>
    </r>
  </si>
  <si>
    <r>
      <rPr>
        <sz val="10"/>
        <color theme="1"/>
        <rFont val="Calibri"/>
        <family val="2"/>
        <scheme val="minor"/>
      </rPr>
      <t>DLMINTIFM01_E_MC_030</t>
    </r>
  </si>
  <si>
    <r>
      <rPr>
        <sz val="10"/>
        <color theme="1"/>
        <rFont val="Calibri"/>
        <family val="2"/>
        <scheme val="minor"/>
      </rPr>
      <t>Was ist eine Technik zur Cashflow-Optimierung?</t>
    </r>
  </si>
  <si>
    <r>
      <rPr>
        <sz val="10"/>
        <color theme="1"/>
        <rFont val="Calibri"/>
        <family val="2"/>
        <scheme val="minor"/>
      </rPr>
      <t>Senkung der Währungsumrechnungskosten</t>
    </r>
  </si>
  <si>
    <r>
      <rPr>
        <sz val="10"/>
        <color theme="1"/>
        <rFont val="Calibri"/>
        <family val="2"/>
        <scheme val="minor"/>
      </rPr>
      <t>Senkung der Netting-Kosten</t>
    </r>
  </si>
  <si>
    <r>
      <rPr>
        <sz val="10"/>
        <color theme="1"/>
        <rFont val="Calibri"/>
        <family val="2"/>
        <scheme val="minor"/>
      </rPr>
      <t xml:space="preserve">Senkung der Kosten durch Diskontierung </t>
    </r>
  </si>
  <si>
    <r>
      <rPr>
        <sz val="10"/>
        <color theme="1"/>
        <rFont val="Calibri"/>
        <family val="2"/>
        <scheme val="minor"/>
      </rPr>
      <t>Beschleunigung des Umsatzes durch globale Aktivitäten</t>
    </r>
  </si>
  <si>
    <r>
      <rPr>
        <sz val="10"/>
        <color theme="1"/>
        <rFont val="Calibri"/>
        <family val="2"/>
        <scheme val="minor"/>
      </rPr>
      <t>DLMINTIFM01_E_MC_031</t>
    </r>
  </si>
  <si>
    <r>
      <rPr>
        <sz val="10"/>
        <color theme="1"/>
        <rFont val="Calibri"/>
        <family val="2"/>
        <scheme val="minor"/>
      </rPr>
      <t>Welcher der folgenden Begriffe wird hauptsächlich verwendet, wenn eine Bank einen Handelswechsel ablehnt?</t>
    </r>
  </si>
  <si>
    <r>
      <rPr>
        <sz val="10"/>
        <color theme="1"/>
        <rFont val="Calibri"/>
        <family val="2"/>
        <scheme val="minor"/>
      </rPr>
      <t>Diskontierung</t>
    </r>
  </si>
  <si>
    <r>
      <rPr>
        <sz val="10"/>
        <color theme="1"/>
        <rFont val="Calibri"/>
        <family val="2"/>
        <scheme val="minor"/>
      </rPr>
      <t>Factoring</t>
    </r>
  </si>
  <si>
    <r>
      <rPr>
        <sz val="10"/>
        <color theme="1"/>
        <rFont val="Calibri"/>
        <family val="2"/>
        <scheme val="minor"/>
      </rPr>
      <t>Bankakzept</t>
    </r>
  </si>
  <si>
    <r>
      <rPr>
        <sz val="10"/>
        <color theme="1"/>
        <rFont val="Calibri"/>
        <family val="2"/>
        <scheme val="minor"/>
      </rPr>
      <t>Forderungen aus Lieferungen und Leistungen</t>
    </r>
  </si>
  <si>
    <r>
      <rPr>
        <sz val="10"/>
        <color theme="1"/>
        <rFont val="Calibri"/>
        <family val="2"/>
        <scheme val="minor"/>
      </rPr>
      <t>DLMINTIFM01_E_MC_032</t>
    </r>
  </si>
  <si>
    <r>
      <rPr>
        <sz val="10"/>
        <color theme="1"/>
        <rFont val="Calibri"/>
        <family val="2"/>
        <scheme val="minor"/>
      </rPr>
      <t>Der Hauptzweck eines zentralisierten Cash-Management-Systems ist es, dem Unternehmen zu ermöglichen,…</t>
    </r>
  </si>
  <si>
    <r>
      <rPr>
        <sz val="10"/>
        <color theme="1"/>
        <rFont val="Calibri"/>
        <family val="2"/>
        <scheme val="minor"/>
      </rPr>
      <t>überschüssige Mittel dorthin zu transferieren, wo der Mangel an Barmitteln auftritt.</t>
    </r>
  </si>
  <si>
    <r>
      <rPr>
        <sz val="10"/>
        <color theme="1"/>
        <rFont val="Calibri"/>
        <family val="2"/>
        <scheme val="minor"/>
      </rPr>
      <t>den Kontostand der Muttergesellschaft zu erhöhen.</t>
    </r>
  </si>
  <si>
    <r>
      <rPr>
        <sz val="10"/>
        <color theme="1"/>
        <rFont val="Calibri"/>
        <family val="2"/>
        <scheme val="minor"/>
      </rPr>
      <t>Dividenden an die Aktionär:innen zu zahlen.</t>
    </r>
  </si>
  <si>
    <r>
      <rPr>
        <sz val="10"/>
        <color theme="1"/>
        <rFont val="Calibri"/>
        <family val="2"/>
        <scheme val="minor"/>
      </rPr>
      <t>DLMINTIFM01_E_MC_033</t>
    </r>
  </si>
  <si>
    <r>
      <rPr>
        <sz val="10"/>
        <color theme="1"/>
        <rFont val="Calibri"/>
        <family val="2"/>
        <scheme val="minor"/>
      </rPr>
      <t>X hat Y ein Darlehen in Höhe von 20.000 $ gewährt und Y hat X ein Darlehen in Höhe von 10.000 $ gewährt. Die Fälligkeit beider Darlehen fällt auf dasselbe Datum und die Zahlungswährung ist USD. Wie viel sollte Y nach der Fälligkeit an X zahlen, wenn das Netting-Prinzip angewendet wird?</t>
    </r>
  </si>
  <si>
    <r>
      <rPr>
        <sz val="10"/>
        <color theme="1"/>
        <rFont val="Calibri"/>
        <family val="2"/>
        <scheme val="minor"/>
      </rPr>
      <t>5.2</t>
    </r>
  </si>
  <si>
    <r>
      <rPr>
        <sz val="10"/>
        <color theme="1"/>
        <rFont val="Calibri"/>
        <family val="2"/>
        <scheme val="minor"/>
      </rPr>
      <t>DLMINTIFM01_E_MC_034</t>
    </r>
  </si>
  <si>
    <r>
      <rPr>
        <sz val="10"/>
        <color theme="1"/>
        <rFont val="Calibri"/>
        <family val="2"/>
        <scheme val="minor"/>
      </rPr>
      <t>Wenn die Gebühr für die regresslose Finanzierung 50.000 € beträgt, die monatliche Factoring-Gebühr 100.000 €, der Nennwert 500.000 € (zahlbar in 60 Tagen), wie hoch ist dann der effektive Jahreszins?</t>
    </r>
  </si>
  <si>
    <r>
      <rPr>
        <sz val="10"/>
        <color theme="1"/>
        <rFont val="Calibri"/>
        <family val="2"/>
        <scheme val="minor"/>
      </rPr>
      <t>DLMINTIFM01_E_MC_035</t>
    </r>
  </si>
  <si>
    <r>
      <rPr>
        <sz val="10"/>
        <color theme="1"/>
        <rFont val="Calibri"/>
        <family val="2"/>
        <scheme val="minor"/>
      </rPr>
      <t>Ben hat Keith 500 £ für 3 Jahre zu einem Zinssatz von 2 % pro Jahr geliehen (mit Zinseszins). Wie viel wird Ben nach 3 Jahren erhalten?</t>
    </r>
  </si>
  <si>
    <r>
      <rPr>
        <sz val="10"/>
        <color theme="1"/>
        <rFont val="Calibri"/>
        <family val="2"/>
        <scheme val="minor"/>
      </rPr>
      <t>530,6 £</t>
    </r>
  </si>
  <si>
    <r>
      <rPr>
        <sz val="10"/>
        <color theme="1"/>
        <rFont val="Calibri"/>
        <family val="2"/>
        <scheme val="minor"/>
      </rPr>
      <t>520,2 £</t>
    </r>
  </si>
  <si>
    <r>
      <rPr>
        <sz val="10"/>
        <color theme="1"/>
        <rFont val="Calibri"/>
        <family val="2"/>
        <scheme val="minor"/>
      </rPr>
      <t>510,8 £</t>
    </r>
  </si>
  <si>
    <r>
      <rPr>
        <sz val="10"/>
        <color theme="1"/>
        <rFont val="Calibri"/>
        <family val="2"/>
        <scheme val="minor"/>
      </rPr>
      <t>530 £</t>
    </r>
  </si>
  <si>
    <r>
      <rPr>
        <sz val="10"/>
        <color theme="1"/>
        <rFont val="Calibri"/>
        <family val="2"/>
        <scheme val="minor"/>
      </rPr>
      <t>6.1</t>
    </r>
  </si>
  <si>
    <r>
      <rPr>
        <sz val="10"/>
        <color theme="1"/>
        <rFont val="Calibri"/>
        <family val="2"/>
        <scheme val="minor"/>
      </rPr>
      <t>DLMINTIFM01_E_MC_036</t>
    </r>
  </si>
  <si>
    <r>
      <rPr>
        <sz val="10"/>
        <color theme="1"/>
        <rFont val="Calibri"/>
        <family val="2"/>
        <scheme val="minor"/>
      </rPr>
      <t xml:space="preserve">Eine Steuerart, die im Allgemeinen auf das passive Einkommen von Unternehmen und Privatpersonen angewendet wird, die Einkünfte innerhalb der Gerichtsbarkeit eines Landes erzielen, ist als welche der folgenden Steuern bekannt?
</t>
    </r>
  </si>
  <si>
    <r>
      <rPr>
        <sz val="10"/>
        <color theme="1"/>
        <rFont val="Calibri"/>
        <family val="2"/>
        <scheme val="minor"/>
      </rPr>
      <t xml:space="preserve">Quellensteuer
</t>
    </r>
  </si>
  <si>
    <r>
      <rPr>
        <sz val="10"/>
        <color theme="1"/>
        <rFont val="Calibri"/>
        <family val="2"/>
        <scheme val="minor"/>
      </rPr>
      <t xml:space="preserve">Umsatzsteuer
</t>
    </r>
  </si>
  <si>
    <r>
      <rPr>
        <sz val="10"/>
        <color theme="1"/>
        <rFont val="Calibri"/>
        <family val="2"/>
        <scheme val="minor"/>
      </rPr>
      <t xml:space="preserve">Einkommensteuer
</t>
    </r>
  </si>
  <si>
    <r>
      <rPr>
        <sz val="10"/>
        <color theme="1"/>
        <rFont val="Calibri"/>
        <family val="2"/>
        <scheme val="minor"/>
      </rPr>
      <t>Mehrwertsteuer</t>
    </r>
  </si>
  <si>
    <r>
      <rPr>
        <sz val="10"/>
        <color theme="1"/>
        <rFont val="Calibri"/>
        <family val="2"/>
        <scheme val="minor"/>
      </rPr>
      <t>DLMINTIFM01_E_MC_037</t>
    </r>
  </si>
  <si>
    <r>
      <rPr>
        <sz val="10"/>
        <color theme="1"/>
        <rFont val="Calibri"/>
        <family val="2"/>
        <scheme val="minor"/>
      </rPr>
      <t xml:space="preserve">Welches der folgenden Länder ist </t>
    </r>
    <r>
      <rPr>
        <b/>
        <sz val="10"/>
        <color theme="1"/>
        <rFont val="Calibri"/>
        <family val="2"/>
        <scheme val="minor"/>
      </rPr>
      <t>kein</t>
    </r>
    <r>
      <rPr>
        <sz val="10"/>
        <color theme="1"/>
        <rFont val="Calibri"/>
        <family val="2"/>
        <scheme val="minor"/>
      </rPr>
      <t xml:space="preserve"> Beispiel für ein Steuerparadies?</t>
    </r>
  </si>
  <si>
    <r>
      <rPr>
        <sz val="10"/>
        <color theme="1"/>
        <rFont val="Calibri"/>
        <family val="2"/>
        <scheme val="minor"/>
      </rPr>
      <t>Schweiz</t>
    </r>
  </si>
  <si>
    <r>
      <rPr>
        <sz val="10"/>
        <color theme="1"/>
        <rFont val="Calibri"/>
        <family val="2"/>
        <scheme val="minor"/>
      </rPr>
      <t>Guyana</t>
    </r>
  </si>
  <si>
    <r>
      <rPr>
        <sz val="10"/>
        <color theme="1"/>
        <rFont val="Calibri"/>
        <family val="2"/>
        <scheme val="minor"/>
      </rPr>
      <t>Bermuda</t>
    </r>
  </si>
  <si>
    <r>
      <rPr>
        <sz val="10"/>
        <color theme="1"/>
        <rFont val="Calibri"/>
        <family val="2"/>
        <scheme val="minor"/>
      </rPr>
      <t>Ungarn</t>
    </r>
  </si>
  <si>
    <r>
      <rPr>
        <sz val="10"/>
        <color theme="1"/>
        <rFont val="Calibri"/>
        <family val="2"/>
        <scheme val="minor"/>
      </rPr>
      <t>6.3</t>
    </r>
  </si>
  <si>
    <r>
      <rPr>
        <sz val="10"/>
        <color theme="1"/>
        <rFont val="Calibri"/>
        <family val="2"/>
        <scheme val="minor"/>
      </rPr>
      <t>DLMINTIFM01_E_MC_038</t>
    </r>
  </si>
  <si>
    <r>
      <rPr>
        <sz val="10"/>
        <color theme="1"/>
        <rFont val="Calibri"/>
        <family val="2"/>
        <scheme val="minor"/>
      </rPr>
      <t xml:space="preserve">Die Devisenkontrollbehörde eines Landes könnte den Umtausch seiner Währung in andere Währungen einschränken, um die Unsicherheit in welchem der folgenden Bereiche weiter zu verringern?
</t>
    </r>
  </si>
  <si>
    <r>
      <rPr>
        <sz val="10"/>
        <color theme="1"/>
        <rFont val="Calibri"/>
        <family val="2"/>
        <scheme val="minor"/>
      </rPr>
      <t xml:space="preserve">Devisenreserven
</t>
    </r>
  </si>
  <si>
    <r>
      <rPr>
        <sz val="10"/>
        <color theme="1"/>
        <rFont val="Calibri"/>
        <family val="2"/>
        <scheme val="minor"/>
      </rPr>
      <t xml:space="preserve">Inflationsrate
</t>
    </r>
  </si>
  <si>
    <r>
      <rPr>
        <sz val="10"/>
        <color theme="1"/>
        <rFont val="Calibri"/>
        <family val="2"/>
        <scheme val="minor"/>
      </rPr>
      <t xml:space="preserve">Zinssatz
</t>
    </r>
  </si>
  <si>
    <r>
      <rPr>
        <sz val="10"/>
        <color theme="1"/>
        <rFont val="Calibri"/>
        <family val="2"/>
        <scheme val="minor"/>
      </rPr>
      <t>Liquidität der Geschäftsbanken</t>
    </r>
  </si>
  <si>
    <r>
      <rPr>
        <sz val="10"/>
        <color theme="1"/>
        <rFont val="Calibri"/>
        <family val="2"/>
        <scheme val="minor"/>
      </rPr>
      <t>6.2</t>
    </r>
  </si>
  <si>
    <r>
      <rPr>
        <sz val="10"/>
        <color theme="1"/>
        <rFont val="Calibri"/>
        <family val="2"/>
        <scheme val="minor"/>
      </rPr>
      <t>DLMINTIFM01_E_MC_039</t>
    </r>
  </si>
  <si>
    <r>
      <rPr>
        <sz val="10"/>
        <color theme="1"/>
        <rFont val="Calibri"/>
        <family val="2"/>
        <scheme val="minor"/>
      </rPr>
      <t>Wenn die Opportunitätskosten pro Rohstoffeinheit 30 € pro Einheit betragen und die zusätzlichen Kosten pro Barrel 55 €, wie hoch ist dann der Mindestverrechnungspreis?</t>
    </r>
  </si>
  <si>
    <r>
      <rPr>
        <sz val="10"/>
        <color theme="1"/>
        <rFont val="Calibri"/>
        <family val="2"/>
        <scheme val="minor"/>
      </rPr>
      <t>DLMINTIFM01_E_MC_040</t>
    </r>
  </si>
  <si>
    <r>
      <rPr>
        <sz val="10"/>
        <color theme="1"/>
        <rFont val="Calibri"/>
        <family val="2"/>
        <scheme val="minor"/>
      </rPr>
      <t>In Deutschland wird die Mehrwertsteuer von welcher der folgenden Stellen verwaltet?</t>
    </r>
  </si>
  <si>
    <r>
      <rPr>
        <sz val="10"/>
        <color theme="1"/>
        <rFont val="Calibri"/>
        <family val="2"/>
        <scheme val="minor"/>
      </rPr>
      <t>Bundesländer</t>
    </r>
  </si>
  <si>
    <r>
      <rPr>
        <sz val="10"/>
        <color theme="1"/>
        <rFont val="Calibri"/>
        <family val="2"/>
        <scheme val="minor"/>
      </rPr>
      <t>Deutscher Zoll</t>
    </r>
  </si>
  <si>
    <r>
      <rPr>
        <sz val="10"/>
        <color theme="1"/>
        <rFont val="Calibri"/>
        <family val="2"/>
        <scheme val="minor"/>
      </rPr>
      <t>Finanzministerium</t>
    </r>
  </si>
  <si>
    <r>
      <rPr>
        <sz val="10"/>
        <color theme="1"/>
        <rFont val="Calibri"/>
        <family val="2"/>
        <scheme val="minor"/>
      </rPr>
      <t>Wirtschaftsministerium</t>
    </r>
  </si>
  <si>
    <r>
      <rPr>
        <sz val="10"/>
        <color theme="1"/>
        <rFont val="Calibri"/>
        <family val="2"/>
        <scheme val="minor"/>
      </rPr>
      <t>DLMINTIFM01_E_MC_041</t>
    </r>
  </si>
  <si>
    <r>
      <rPr>
        <sz val="10"/>
        <color theme="1"/>
        <rFont val="Calibri"/>
        <family val="2"/>
        <scheme val="minor"/>
      </rPr>
      <t>Ein Auto kostet 19.800 € inklusive Mehrwertsteuer. Die Mehrwertsteuer wird mit 20 % berechnet. Wie hoch ist der Preis ohne Mehrwertsteuer?</t>
    </r>
  </si>
  <si>
    <r>
      <rPr>
        <sz val="10"/>
        <color theme="1"/>
        <rFont val="Calibri"/>
        <family val="2"/>
        <scheme val="minor"/>
      </rPr>
      <t>DLMINTIFM01_E_MC_042</t>
    </r>
  </si>
  <si>
    <r>
      <rPr>
        <sz val="10"/>
        <color theme="1"/>
        <rFont val="Calibri"/>
        <family val="2"/>
        <scheme val="minor"/>
      </rPr>
      <t>Wie hoch ist der Gesamtbetrag der gezahlten Mehrwertsteuer in folgendem Szenario mit einem Mehrwertsteuersatz von 15 % bei Anwendung der Subtraktionsmethode?                                                                                                                               Die Waren wurden in drei Stufen produziert:
Stufe 1: Das Rohmaterial wird an den Hersteller verkauft und die Kosten pro Einheit betragen 600 € plus 300 € Wertschöpfung. 
Stufe 2: Die fertigen Waren werden zu einem Preis von 960 € plus 750 € Wertzuwachs an den Einzelhändler versandt.
Stufe 3: Ein Einzelhandelsverkauf erfolgt zu einem Preis von 1200 € an den Endverbraucher, zuzüglich 360 € Wertzuwachs.</t>
    </r>
  </si>
  <si>
    <r>
      <rPr>
        <b/>
        <sz val="10"/>
        <rFont val="Calibri"/>
        <family val="2"/>
        <scheme val="minor"/>
      </rPr>
      <t xml:space="preserve">Level of difficulty </t>
    </r>
  </si>
  <si>
    <r>
      <rPr>
        <b/>
        <sz val="10"/>
        <color theme="1"/>
        <rFont val="Calibri"/>
        <family val="2"/>
        <scheme val="minor"/>
      </rPr>
      <t>Points</t>
    </r>
  </si>
  <si>
    <r>
      <rPr>
        <b/>
        <sz val="10"/>
        <color theme="1"/>
        <rFont val="Calibri"/>
        <family val="2"/>
        <scheme val="minor"/>
      </rPr>
      <t>Zeilen</t>
    </r>
  </si>
  <si>
    <r>
      <rPr>
        <b/>
        <sz val="10"/>
        <color theme="1"/>
        <rFont val="Calibri"/>
        <family val="2"/>
        <scheme val="minor"/>
      </rPr>
      <t>Sample solution</t>
    </r>
  </si>
  <si>
    <r>
      <rPr>
        <sz val="10"/>
        <rFont val="Calibri"/>
        <family val="2"/>
        <scheme val="minor"/>
      </rPr>
      <t>DLMINTIFM01_E_offen_001</t>
    </r>
  </si>
  <si>
    <r>
      <rPr>
        <sz val="10"/>
        <color rgb="FF000000"/>
        <rFont val="Calibri"/>
        <family val="2"/>
        <scheme val="minor"/>
      </rPr>
      <t>Nennen Sie die sechs Hauptfunktionen der internationalen Finanzmärkte.</t>
    </r>
  </si>
  <si>
    <r>
      <rPr>
        <sz val="10"/>
        <color rgb="FF000000"/>
        <rFont val="Calibri"/>
        <family val="2"/>
        <scheme val="minor"/>
      </rPr>
      <t xml:space="preserve">1. Erleichterung verschiedener finanzieller und nicht finanzieller Beziehungen zwischen Händlern.
2. Schutz bieten, Betrug reduzieren, Risiken verringern und Transparenz bei grenzüberschreitenden Finanztransaktionen schaffen.
3. Unsicherheit beseitigen und Liquidität auf dem Markt schaffen.
4. Einen sicheren und transparenten Transaktionsmechanismus zur Verfügung stellen.
5. Regulierung und Überwachung des Finanzsystems durch Überwachung der rechtlichen Aspekte, der Geldmenge, der Einhaltung von Vorschriften usw.
6. Bereitstellung genauer Daten und Informationen für Privatpersonen und Unternehmen.
</t>
    </r>
    <r>
      <rPr>
        <b/>
        <sz val="10"/>
        <color rgb="FF000000"/>
        <rFont val="Calibri"/>
        <family val="2"/>
        <scheme val="minor"/>
      </rPr>
      <t>(1 Punkt für jede Funktion.)</t>
    </r>
  </si>
  <si>
    <r>
      <rPr>
        <sz val="10"/>
        <rFont val="Calibri"/>
        <family val="2"/>
        <scheme val="minor"/>
      </rPr>
      <t>DLMINTIFM01_E_offen_002</t>
    </r>
  </si>
  <si>
    <r>
      <rPr>
        <sz val="10"/>
        <color theme="1"/>
        <rFont val="Calibri"/>
        <family val="2"/>
        <scheme val="minor"/>
      </rPr>
      <t>Erklären Sie die Bedeutung von Dividendenentscheidungen aus der Sicht eines Vorstandsmitglieds.</t>
    </r>
  </si>
  <si>
    <r>
      <rPr>
        <sz val="10"/>
        <rFont val="Calibri"/>
        <family val="2"/>
        <scheme val="minor"/>
      </rPr>
      <t>DLMINTIFM01_E_offen_003</t>
    </r>
  </si>
  <si>
    <r>
      <rPr>
        <sz val="10"/>
        <color theme="1"/>
        <rFont val="Calibri"/>
        <family val="2"/>
        <scheme val="minor"/>
      </rPr>
      <t>Beschreiben Sie, was man unter einem Joint Venture versteht und geben Sie ein Beispiel.</t>
    </r>
  </si>
  <si>
    <r>
      <rPr>
        <sz val="10"/>
        <rFont val="Calibri"/>
        <family val="2"/>
        <scheme val="minor"/>
      </rPr>
      <t>DLMINTIFM01_E_offen_004</t>
    </r>
  </si>
  <si>
    <r>
      <rPr>
        <sz val="10"/>
        <color theme="1"/>
        <rFont val="Calibri"/>
        <family val="2"/>
        <scheme val="minor"/>
      </rPr>
      <t>Erklären Sie, wie die Lizenzierung funktioniert und geben Sie ein Beispiel.</t>
    </r>
  </si>
  <si>
    <r>
      <rPr>
        <sz val="10"/>
        <rFont val="Calibri"/>
        <family val="2"/>
        <scheme val="minor"/>
      </rPr>
      <t>DLMINTIFM01_E_offen_005</t>
    </r>
  </si>
  <si>
    <r>
      <rPr>
        <sz val="10"/>
        <color theme="1"/>
        <rFont val="Calibri"/>
        <family val="2"/>
        <scheme val="minor"/>
      </rPr>
      <t>Beschreiben Sie drei Strukturen von multinationalen Unternehmen und geben Sie jeweils ein Beispiel an.</t>
    </r>
  </si>
  <si>
    <r>
      <rPr>
        <sz val="10"/>
        <rFont val="Calibri"/>
        <family val="2"/>
        <scheme val="minor"/>
      </rPr>
      <t>DLMINTIFM01_E_offen_006</t>
    </r>
  </si>
  <si>
    <r>
      <rPr>
        <sz val="10"/>
        <color theme="1"/>
        <rFont val="Calibri"/>
        <family val="2"/>
        <scheme val="minor"/>
      </rPr>
      <t>Nennen Sie drei Unterschiede zwischen Investitions- und Finanzierungsentscheidungen.</t>
    </r>
  </si>
  <si>
    <r>
      <rPr>
        <sz val="10"/>
        <rFont val="Calibri"/>
        <family val="2"/>
        <scheme val="minor"/>
      </rPr>
      <t>DLMINTIFM01_E_offen_007</t>
    </r>
  </si>
  <si>
    <r>
      <rPr>
        <sz val="10"/>
        <color theme="1"/>
        <rFont val="Calibri"/>
        <family val="2"/>
        <scheme val="minor"/>
      </rPr>
      <t>Nennen Sie die drei wichtigsten Merkmale eines Zahlungsbilanzkontos.</t>
    </r>
  </si>
  <si>
    <r>
      <rPr>
        <sz val="10"/>
        <rFont val="Calibri"/>
        <family val="2"/>
        <scheme val="minor"/>
      </rPr>
      <t>DLMINTIFM01_E_offen_008</t>
    </r>
  </si>
  <si>
    <r>
      <rPr>
        <sz val="10"/>
        <color theme="1"/>
        <rFont val="Calibri"/>
        <family val="2"/>
        <scheme val="minor"/>
      </rPr>
      <t>Unterscheiden Sie zwischen Managed-Floating- und gekoppelten Wechselkursen.</t>
    </r>
  </si>
  <si>
    <r>
      <rPr>
        <sz val="10"/>
        <rFont val="Calibri"/>
        <family val="2"/>
        <scheme val="minor"/>
      </rPr>
      <t>DLMINTIFM01_E_offen_009</t>
    </r>
  </si>
  <si>
    <r>
      <rPr>
        <sz val="10"/>
        <color theme="1"/>
        <rFont val="Calibri"/>
        <family val="2"/>
        <scheme val="minor"/>
      </rPr>
      <t>Nennen und definieren Sie die drei Komponenten der Zahlungsbilanz.</t>
    </r>
  </si>
  <si>
    <r>
      <rPr>
        <sz val="10"/>
        <rFont val="Calibri"/>
        <family val="2"/>
        <scheme val="minor"/>
      </rPr>
      <t>DLMINTIFM01_E_offen_010</t>
    </r>
  </si>
  <si>
    <r>
      <rPr>
        <sz val="10"/>
        <color theme="1"/>
        <rFont val="Calibri"/>
        <family val="2"/>
        <scheme val="minor"/>
      </rPr>
      <t>Unterscheiden Sie zwischen Kreditrisiko und Liquiditätsrisiko.</t>
    </r>
  </si>
  <si>
    <r>
      <rPr>
        <sz val="10"/>
        <rFont val="Calibri"/>
        <family val="2"/>
        <scheme val="minor"/>
      </rPr>
      <t>DLMINTIFM01_E_offen_011</t>
    </r>
  </si>
  <si>
    <r>
      <rPr>
        <sz val="10"/>
        <color theme="1"/>
        <rFont val="Calibri"/>
        <family val="2"/>
        <scheme val="minor"/>
      </rPr>
      <t xml:space="preserve">1. Wechselkurs = (Wert in Fremdwährung)/(Wert in Landeswährung) </t>
    </r>
    <r>
      <rPr>
        <b/>
        <sz val="10"/>
        <color theme="1"/>
        <rFont val="Calibri"/>
        <family val="2"/>
        <scheme val="minor"/>
      </rPr>
      <t>(3 Punkte)</t>
    </r>
    <r>
      <rPr>
        <sz val="10"/>
        <color theme="1"/>
        <rFont val="Calibri"/>
        <family val="2"/>
        <scheme val="minor"/>
      </rPr>
      <t xml:space="preserve"> =100.000/87.000 = 1,149 </t>
    </r>
    <r>
      <rPr>
        <b/>
        <sz val="10"/>
        <color theme="1"/>
        <rFont val="Calibri"/>
        <family val="2"/>
        <scheme val="minor"/>
      </rPr>
      <t>(3 Punkte)</t>
    </r>
    <r>
      <rPr>
        <sz val="10"/>
        <color theme="1"/>
        <rFont val="Calibri"/>
        <family val="2"/>
        <scheme val="minor"/>
      </rPr>
      <t xml:space="preserve"> 2. Der einjährige Devisenterminkurs f = S × (1+r_f)/(1+r_h ) </t>
    </r>
    <r>
      <rPr>
        <b/>
        <sz val="10"/>
        <color theme="1"/>
        <rFont val="Calibri"/>
        <family val="2"/>
        <scheme val="minor"/>
      </rPr>
      <t>(3 Punkte)</t>
    </r>
    <r>
      <rPr>
        <sz val="10"/>
        <color theme="1"/>
        <rFont val="Calibri"/>
        <family val="2"/>
        <scheme val="minor"/>
      </rPr>
      <t xml:space="preserve"> = 1,149 × (1+0,08)/(1+0,04) = 1,193 </t>
    </r>
    <r>
      <rPr>
        <b/>
        <sz val="10"/>
        <color theme="1"/>
        <rFont val="Calibri"/>
        <family val="2"/>
        <scheme val="minor"/>
      </rPr>
      <t>(3 Punkte)</t>
    </r>
    <r>
      <rPr>
        <sz val="10"/>
        <color theme="1"/>
        <rFont val="Calibri"/>
        <family val="2"/>
        <scheme val="minor"/>
      </rPr>
      <t xml:space="preserve"> 3. Die prozentuale Veränderung des Wechselkurses E = (1+r_h)/(1+r_f ) - 1 </t>
    </r>
    <r>
      <rPr>
        <b/>
        <sz val="10"/>
        <color theme="1"/>
        <rFont val="Calibri"/>
        <family val="2"/>
        <scheme val="minor"/>
      </rPr>
      <t xml:space="preserve">(3 Punkte) </t>
    </r>
    <r>
      <rPr>
        <sz val="10"/>
        <color theme="1"/>
        <rFont val="Calibri"/>
        <family val="2"/>
        <scheme val="minor"/>
      </rPr>
      <t xml:space="preserve">= (1,04/1,08)-1 = -0,037 oder -3,703 % </t>
    </r>
    <r>
      <rPr>
        <b/>
        <sz val="10"/>
        <color theme="1"/>
        <rFont val="Calibri"/>
        <family val="2"/>
        <scheme val="minor"/>
      </rPr>
      <t>(3 Punkte)</t>
    </r>
    <r>
      <rPr>
        <sz val="10"/>
        <color theme="1"/>
        <rFont val="Calibri"/>
        <family val="2"/>
        <scheme val="minor"/>
      </rPr>
      <t xml:space="preserve"> </t>
    </r>
  </si>
  <si>
    <r>
      <rPr>
        <sz val="10"/>
        <rFont val="Calibri"/>
        <family val="2"/>
        <scheme val="minor"/>
      </rPr>
      <t>DLMINTIFM01_E_offen_012</t>
    </r>
  </si>
  <si>
    <r>
      <rPr>
        <sz val="10"/>
        <color theme="1"/>
        <rFont val="Calibri"/>
        <family val="2"/>
        <scheme val="minor"/>
      </rPr>
      <t>A. Beschreiben Sie die Absicherung (Hedging) im internationalen Finanzmanagement. 
B. Erläutern Sie die Absicherung von Verbindlichkeiten im Detail.</t>
    </r>
  </si>
  <si>
    <r>
      <rPr>
        <sz val="10"/>
        <rFont val="Calibri"/>
        <family val="2"/>
        <scheme val="minor"/>
      </rPr>
      <t>DLMINTIFM01_E_offen_013</t>
    </r>
  </si>
  <si>
    <r>
      <rPr>
        <sz val="10"/>
        <color theme="1"/>
        <rFont val="Calibri"/>
        <family val="2"/>
        <scheme val="minor"/>
      </rPr>
      <t>Nennen und beschreiben Sie die beiden Arten von Kapitalkosten für MNCs.</t>
    </r>
  </si>
  <si>
    <r>
      <rPr>
        <sz val="10"/>
        <rFont val="Calibri"/>
        <family val="2"/>
        <scheme val="minor"/>
      </rPr>
      <t>DLMINTIFM01_E_offen_014</t>
    </r>
  </si>
  <si>
    <r>
      <rPr>
        <sz val="10"/>
        <color theme="1"/>
        <rFont val="Calibri"/>
        <family val="2"/>
        <scheme val="minor"/>
      </rPr>
      <t>Definieren Sie Gewinnrücklagen und erklären Sie ihre Bedeutung für ein multinationales Unternehmen.</t>
    </r>
  </si>
  <si>
    <r>
      <rPr>
        <sz val="10"/>
        <rFont val="Calibri"/>
        <family val="2"/>
        <scheme val="minor"/>
      </rPr>
      <t>DLMINTIFM01_E_offen_015</t>
    </r>
  </si>
  <si>
    <r>
      <rPr>
        <sz val="10"/>
        <color theme="1"/>
        <rFont val="Calibri"/>
        <family val="2"/>
        <scheme val="minor"/>
      </rPr>
      <t>Erklären Sie Fremdkapital und woher es stammt.</t>
    </r>
  </si>
  <si>
    <r>
      <rPr>
        <sz val="10"/>
        <rFont val="Calibri"/>
        <family val="2"/>
        <scheme val="minor"/>
      </rPr>
      <t>DLMINTIFM01_E_offen_016</t>
    </r>
  </si>
  <si>
    <r>
      <rPr>
        <sz val="10"/>
        <color theme="1"/>
        <rFont val="Calibri"/>
        <family val="2"/>
        <scheme val="minor"/>
      </rPr>
      <t xml:space="preserve">Unterscheiden Sie zwischen der transaktionsbezogenen Nettomargenmethode und der Gewinnaufteilungsmethode. </t>
    </r>
  </si>
  <si>
    <r>
      <rPr>
        <sz val="10"/>
        <rFont val="Calibri"/>
        <family val="2"/>
        <scheme val="minor"/>
      </rPr>
      <t>DLMINTIFM01_E_offen_017</t>
    </r>
  </si>
  <si>
    <r>
      <rPr>
        <sz val="10"/>
        <color theme="1"/>
        <rFont val="Calibri"/>
        <family val="2"/>
        <scheme val="minor"/>
      </rPr>
      <t xml:space="preserve">Adam hat derzeit ein diversifiziertes Portfolio von Anlagen im Wert von 160.000 $ mit einem Gesamt-Betafaktor β von 1,5. Er erwägt, weitere 140.000 $ in Eve zu investieren, ein Unternehmen mit einem aktuellen Betafaktor von 2,0. Der risikolose Zinssatz liegt derzeit bei 2 % und die Marktrendite bei 10 %.
Berechnen Sie den Risiko-Betafaktor und wenden Sie dann das CAPM an, um die Rendite des neuen Portfolios einschließlich Eve zu schätzen. Zeigen Sie alle Schritte in Ihren Berechnungen.
</t>
    </r>
  </si>
  <si>
    <r>
      <rPr>
        <sz val="10"/>
        <color theme="1"/>
        <rFont val="Calibri"/>
        <family val="2"/>
        <scheme val="minor"/>
      </rPr>
      <t xml:space="preserve">Adam wird eine Gesamtinvestition von 300.000 $ haben, wovon 53 % aus seinem bestehenden Portfolio </t>
    </r>
    <r>
      <rPr>
        <b/>
        <sz val="10"/>
        <color theme="1"/>
        <rFont val="Calibri"/>
        <family val="2"/>
        <scheme val="minor"/>
      </rPr>
      <t>(3 Punkte)</t>
    </r>
    <r>
      <rPr>
        <sz val="10"/>
        <color theme="1"/>
        <rFont val="Calibri"/>
        <family val="2"/>
        <scheme val="minor"/>
      </rPr>
      <t xml:space="preserve"> und 47 % aus der neuen Investition in Eve </t>
    </r>
    <r>
      <rPr>
        <b/>
        <sz val="10"/>
        <color theme="1"/>
        <rFont val="Calibri"/>
        <family val="2"/>
        <scheme val="minor"/>
      </rPr>
      <t>(3 Punkte)</t>
    </r>
    <r>
      <rPr>
        <sz val="10"/>
        <color theme="1"/>
        <rFont val="Calibri"/>
        <family val="2"/>
        <scheme val="minor"/>
      </rPr>
      <t xml:space="preserve"> stammen.
Risiko-Betafaktor des neuen Portfolios = (0,53 × 1,5) + (0,47 × 2,0) </t>
    </r>
    <r>
      <rPr>
        <b/>
        <sz val="10"/>
        <color theme="1"/>
        <rFont val="Calibri"/>
        <family val="2"/>
        <scheme val="minor"/>
      </rPr>
      <t>(3 Punkte)</t>
    </r>
    <r>
      <rPr>
        <sz val="10"/>
        <color theme="1"/>
        <rFont val="Calibri"/>
        <family val="2"/>
        <scheme val="minor"/>
      </rPr>
      <t xml:space="preserve"> = 1,74 </t>
    </r>
    <r>
      <rPr>
        <b/>
        <sz val="10"/>
        <color theme="1"/>
        <rFont val="Calibri"/>
        <family val="2"/>
        <scheme val="minor"/>
      </rPr>
      <t>(3 Punkte)</t>
    </r>
    <r>
      <rPr>
        <sz val="10"/>
        <color theme="1"/>
        <rFont val="Calibri"/>
        <family val="2"/>
        <scheme val="minor"/>
      </rPr>
      <t xml:space="preserve">
Die geschätzte Rendite kann dann durch Verwendung dieses neuen Betafaktors im CAPM berechnet werden.
Rendite = Rf + (Rm - Rf)(betaβ) </t>
    </r>
    <r>
      <rPr>
        <b/>
        <sz val="10"/>
        <color theme="1"/>
        <rFont val="Calibri"/>
        <family val="2"/>
        <scheme val="minor"/>
      </rPr>
      <t>(3 Punkte)</t>
    </r>
    <r>
      <rPr>
        <sz val="10"/>
        <color theme="1"/>
        <rFont val="Calibri"/>
        <family val="2"/>
        <scheme val="minor"/>
      </rPr>
      <t xml:space="preserve"> = 2 % + [10 % - 2 %]1,74 = 15,92 % </t>
    </r>
    <r>
      <rPr>
        <b/>
        <sz val="10"/>
        <color theme="1"/>
        <rFont val="Calibri"/>
        <family val="2"/>
        <scheme val="minor"/>
      </rPr>
      <t>(3 Punkte)</t>
    </r>
    <r>
      <rPr>
        <sz val="10"/>
        <color theme="1"/>
        <rFont val="Calibri"/>
        <family val="2"/>
        <scheme val="minor"/>
      </rPr>
      <t xml:space="preserve">
</t>
    </r>
  </si>
  <si>
    <r>
      <rPr>
        <sz val="10"/>
        <rFont val="Calibri"/>
        <family val="2"/>
        <scheme val="minor"/>
      </rPr>
      <t>DLMINTIFM01_E_offen_018</t>
    </r>
  </si>
  <si>
    <r>
      <rPr>
        <sz val="10"/>
        <color theme="1"/>
        <rFont val="Calibri"/>
        <family val="2"/>
        <scheme val="minor"/>
      </rPr>
      <t xml:space="preserve">Zamalo Plc produziert und vertreibt Spielzeugautos für Kinder. Die durchschnittliche Bruttomarge des Unternehmens beträgt 50 %. Der Verkaufspreis für sein neuestes Audi-Modell beträgt 500 £. Das Unternehmen führt die Zollgebühr von 50 £ unter den entsprechenden Anpassungen auf.
a) Berechnen Sie den Verrechnungspreis unter Anwendung der Fremdvergleichsmethode.                    b) Gehen Sie davon aus, dass die Selbstkosten (Stückkosten oder Kostenbasis) für das Audi-Modell 300 £ betragen und der Aufschlag, der Dritten in Rechnung gestellt wird, 30 % beträgt. Berechnen Sie den Verrechnungspreis nach der Kostenaufschlagsmethode.                                                                                                                                     c) Berechnen Sie unter Berücksichtigung der folgenden Informationen die Nettokostensmarge:
 000 £ (alle Angaben in Tausend Pfund)
Umsatz: 700
Umsatzkosten: 400
Bruttogewinn: 300
Vertrieb und sonstige betriebliche Aufwendungen: 100
Ergebnis vor Zinsen und Steuern (EBIT): 200
Zeigen Sie alle Schritte in Ihren Berechnungen.
</t>
    </r>
  </si>
  <si>
    <r>
      <rPr>
        <sz val="10"/>
        <color theme="1"/>
        <rFont val="Calibri"/>
        <family val="2"/>
        <scheme val="minor"/>
      </rPr>
      <t xml:space="preserve">a) Fremdvergleichspreis = Wiederverkaufspreis - Bruttogewinn - damit verbundene Anpassungen </t>
    </r>
    <r>
      <rPr>
        <b/>
        <sz val="10"/>
        <color theme="1"/>
        <rFont val="Calibri"/>
        <family val="2"/>
        <scheme val="minor"/>
      </rPr>
      <t>(3 Punkte)</t>
    </r>
    <r>
      <rPr>
        <sz val="10"/>
        <color theme="1"/>
        <rFont val="Calibri"/>
        <family val="2"/>
        <scheme val="minor"/>
      </rPr>
      <t xml:space="preserve">
= 500-250-50 = 200 Pfund </t>
    </r>
    <r>
      <rPr>
        <b/>
        <sz val="10"/>
        <color theme="1"/>
        <rFont val="Calibri"/>
        <family val="2"/>
        <scheme val="minor"/>
      </rPr>
      <t>(3 Punkte)</t>
    </r>
    <r>
      <rPr>
        <sz val="10"/>
        <color theme="1"/>
        <rFont val="Calibri"/>
        <family val="2"/>
        <scheme val="minor"/>
      </rPr>
      <t xml:space="preserve">
wobei Bruttogewinn = Bruttomarge × Wiederverkaufspreis = 50 % × 500 </t>
    </r>
    <r>
      <rPr>
        <b/>
        <sz val="10"/>
        <color theme="1"/>
        <rFont val="Calibri"/>
        <family val="2"/>
        <scheme val="minor"/>
      </rPr>
      <t>(1 Punkt)</t>
    </r>
    <r>
      <rPr>
        <sz val="10"/>
        <color theme="1"/>
        <rFont val="Calibri"/>
        <family val="2"/>
        <scheme val="minor"/>
      </rPr>
      <t xml:space="preserve">
b) Verrechnungspreis = Selbstkosten + Aufschlag </t>
    </r>
    <r>
      <rPr>
        <b/>
        <sz val="10"/>
        <color theme="1"/>
        <rFont val="Calibri"/>
        <family val="2"/>
        <scheme val="minor"/>
      </rPr>
      <t>(3 Punkte)</t>
    </r>
    <r>
      <rPr>
        <sz val="10"/>
        <color theme="1"/>
        <rFont val="Calibri"/>
        <family val="2"/>
        <scheme val="minor"/>
      </rPr>
      <t xml:space="preserve">
= 300+90 = 390 £ </t>
    </r>
    <r>
      <rPr>
        <b/>
        <sz val="10"/>
        <color theme="1"/>
        <rFont val="Calibri"/>
        <family val="2"/>
        <scheme val="minor"/>
      </rPr>
      <t>(3 Punkte)</t>
    </r>
    <r>
      <rPr>
        <sz val="10"/>
        <color theme="1"/>
        <rFont val="Calibri"/>
        <family val="2"/>
        <scheme val="minor"/>
      </rPr>
      <t xml:space="preserve">
wobei Aufschlag = prozentualer Aufschlag × Kostenbasis = 30 % × 300 </t>
    </r>
    <r>
      <rPr>
        <b/>
        <sz val="10"/>
        <color theme="1"/>
        <rFont val="Calibri"/>
        <family val="2"/>
        <scheme val="minor"/>
      </rPr>
      <t>(1 Punkt)</t>
    </r>
    <r>
      <rPr>
        <sz val="10"/>
        <color theme="1"/>
        <rFont val="Calibri"/>
        <family val="2"/>
        <scheme val="minor"/>
      </rPr>
      <t xml:space="preserve">
c) Die Nettokostenmarge beträgt also
Nettokostenmarge = EBIT/(Gesamtkosten) = 200/500 = 0,40 </t>
    </r>
    <r>
      <rPr>
        <b/>
        <sz val="10"/>
        <color theme="1"/>
        <rFont val="Calibri"/>
        <family val="2"/>
        <scheme val="minor"/>
      </rPr>
      <t xml:space="preserve">(3 Punkte)                                    </t>
    </r>
    <r>
      <rPr>
        <sz val="10"/>
        <color theme="1"/>
        <rFont val="Calibri"/>
        <family val="2"/>
        <scheme val="minor"/>
      </rPr>
      <t xml:space="preserve"> wobei Gesamtkosten = Umsatzkosten + sonstiger Aufwand = 400+100 = 500 </t>
    </r>
    <r>
      <rPr>
        <b/>
        <sz val="10"/>
        <color theme="1"/>
        <rFont val="Calibri"/>
        <family val="2"/>
        <scheme val="minor"/>
      </rPr>
      <t>(1 Punkt)</t>
    </r>
    <r>
      <rPr>
        <sz val="10"/>
        <color theme="1"/>
        <rFont val="Calibri"/>
        <family val="2"/>
        <scheme val="minor"/>
      </rPr>
      <t xml:space="preserve">
</t>
    </r>
  </si>
  <si>
    <r>
      <rPr>
        <sz val="10"/>
        <rFont val="Calibri"/>
        <family val="2"/>
        <scheme val="minor"/>
      </rPr>
      <t>DLMINTIFM01_E_offen_019</t>
    </r>
  </si>
  <si>
    <r>
      <rPr>
        <sz val="10"/>
        <color theme="1"/>
        <rFont val="Calibri"/>
        <family val="2"/>
        <scheme val="minor"/>
      </rPr>
      <t>Nennen und erklären Sie die drei Kategorien von Transaktionskosten.</t>
    </r>
  </si>
  <si>
    <r>
      <rPr>
        <sz val="10"/>
        <color theme="1"/>
        <rFont val="Calibri"/>
        <family val="2"/>
        <scheme val="minor"/>
      </rPr>
      <t xml:space="preserve">• Such- und Informationskosten: die Kosten, die bei der Suche nach relevanten Daten oder Informationen über Kauf- und Verkaufsaktivitäten entstehen. </t>
    </r>
    <r>
      <rPr>
        <b/>
        <sz val="10"/>
        <color theme="1"/>
        <rFont val="Calibri"/>
        <family val="2"/>
        <scheme val="minor"/>
      </rPr>
      <t>(2 Punkte)</t>
    </r>
    <r>
      <rPr>
        <sz val="10"/>
        <color theme="1"/>
        <rFont val="Calibri"/>
        <family val="2"/>
        <scheme val="minor"/>
      </rPr>
      <t xml:space="preserve">
• Verhandlungskosten: Die Kosten, die anfallen, um ein Abkommen zu schließen und zu verhandeln. </t>
    </r>
    <r>
      <rPr>
        <b/>
        <sz val="10"/>
        <color theme="1"/>
        <rFont val="Calibri"/>
        <family val="2"/>
        <scheme val="minor"/>
      </rPr>
      <t>(2 Punkte)</t>
    </r>
    <r>
      <rPr>
        <sz val="10"/>
        <color theme="1"/>
        <rFont val="Calibri"/>
        <family val="2"/>
        <scheme val="minor"/>
      </rPr>
      <t xml:space="preserve">
• Kosten für Überwachung und Durchsetzung: Die Kosten, die entstehen, um sicherzustellen, dass der Vertrag gültig bleibt und die Parteien die Vertragsbedingungen einhalten. </t>
    </r>
    <r>
      <rPr>
        <b/>
        <sz val="10"/>
        <color theme="1"/>
        <rFont val="Calibri"/>
        <family val="2"/>
        <scheme val="minor"/>
      </rPr>
      <t>(2 Punkte)</t>
    </r>
    <r>
      <rPr>
        <sz val="10"/>
        <color theme="1"/>
        <rFont val="Calibri"/>
        <family val="2"/>
        <scheme val="minor"/>
      </rPr>
      <t xml:space="preserve">
</t>
    </r>
  </si>
  <si>
    <r>
      <rPr>
        <sz val="10"/>
        <rFont val="Calibri"/>
        <family val="2"/>
        <scheme val="minor"/>
      </rPr>
      <t>DLMINTIFM01_E_offen_020</t>
    </r>
  </si>
  <si>
    <r>
      <rPr>
        <sz val="10"/>
        <color theme="1"/>
        <rFont val="Calibri"/>
        <family val="2"/>
        <scheme val="minor"/>
      </rPr>
      <t xml:space="preserve">Erklären Sie den Prozess der technischen Analyse im internationalen Finanzmanagement. </t>
    </r>
  </si>
  <si>
    <r>
      <rPr>
        <sz val="10"/>
        <color theme="1"/>
        <rFont val="Calibri"/>
        <family val="2"/>
        <scheme val="minor"/>
      </rPr>
      <t xml:space="preserve">Die technische Analyse ist eine Handelsdisziplin, die zur Bewertung von Investitionen und Trends in der Handelsaktivität </t>
    </r>
    <r>
      <rPr>
        <b/>
        <sz val="10"/>
        <color theme="1"/>
        <rFont val="Calibri"/>
        <family val="2"/>
        <scheme val="minor"/>
      </rPr>
      <t>(2 Punkte)</t>
    </r>
    <r>
      <rPr>
        <sz val="10"/>
        <color theme="1"/>
        <rFont val="Calibri"/>
        <family val="2"/>
        <scheme val="minor"/>
      </rPr>
      <t xml:space="preserve"> und zur Identifizierung von Handelsmöglichkeiten auf der Grundlage statistischer Informationen über Volumen und Kursbewegungen </t>
    </r>
    <r>
      <rPr>
        <b/>
        <sz val="10"/>
        <color theme="1"/>
        <rFont val="Calibri"/>
        <family val="2"/>
        <scheme val="minor"/>
      </rPr>
      <t>(2 Punkte)</t>
    </r>
    <r>
      <rPr>
        <sz val="10"/>
        <color theme="1"/>
        <rFont val="Calibri"/>
        <family val="2"/>
        <scheme val="minor"/>
      </rPr>
      <t xml:space="preserve"> verwendet wird. Diese Methode nutzt Informationen über frühere Kursveränderungen, um die zukünftige Kursentwicklung einer Aktie vorherzusagen. </t>
    </r>
    <r>
      <rPr>
        <b/>
        <sz val="10"/>
        <color theme="1"/>
        <rFont val="Calibri"/>
        <family val="2"/>
        <scheme val="minor"/>
      </rPr>
      <t>(2 Punkte)</t>
    </r>
  </si>
  <si>
    <r>
      <rPr>
        <sz val="10"/>
        <rFont val="Calibri"/>
        <family val="2"/>
        <scheme val="minor"/>
      </rPr>
      <t>DLMINTIFM01_E_offen_021</t>
    </r>
  </si>
  <si>
    <r>
      <rPr>
        <sz val="10"/>
        <color theme="1"/>
        <rFont val="Calibri"/>
        <family val="2"/>
        <scheme val="minor"/>
      </rPr>
      <t>Beschreiben Sie die drei Arten von Märkten für internationale Investitionen und nennen Sie jeweils ein Beispiel.</t>
    </r>
  </si>
  <si>
    <r>
      <rPr>
        <sz val="10"/>
        <color theme="1"/>
        <rFont val="Calibri"/>
        <family val="2"/>
        <scheme val="minor"/>
      </rPr>
      <t xml:space="preserve">• Entwickelte Märkte: In der Regel die großen, am weitesten entwickelten Volkswirtschaften, die für Investitionen am sichersten sind. Beispiele: USA, Kanada, Deutschland usw. </t>
    </r>
    <r>
      <rPr>
        <b/>
        <sz val="10"/>
        <color theme="1"/>
        <rFont val="Calibri"/>
        <family val="2"/>
        <scheme val="minor"/>
      </rPr>
      <t>(2 Punkte)</t>
    </r>
    <r>
      <rPr>
        <sz val="10"/>
        <color theme="1"/>
        <rFont val="Calibri"/>
        <family val="2"/>
        <scheme val="minor"/>
      </rPr>
      <t xml:space="preserve">
• Schwellenländer: Diese Märkte befinden sich im Allgemeinen im Übergang von einer einkommensschwachen, weniger entwickelten und vorindustriellen Wirtschaft zu einer entwickelten Wirtschaft. Beispiele: Brasilien, Russland, Indie usw. </t>
    </r>
    <r>
      <rPr>
        <b/>
        <sz val="10"/>
        <color theme="1"/>
        <rFont val="Calibri"/>
        <family val="2"/>
        <scheme val="minor"/>
      </rPr>
      <t>(2 Punkte)</t>
    </r>
    <r>
      <rPr>
        <sz val="10"/>
        <color theme="1"/>
        <rFont val="Calibri"/>
        <family val="2"/>
        <scheme val="minor"/>
      </rPr>
      <t xml:space="preserve">
• Frontier-Märkte: Länder, die sich derzeit in der Entwicklungsphase befinden, aber noch nicht die Kriterien für Schwellenländer erfüllen. Zum Beispiel Rumänien, Botswana, Sri Lanka, Bangladesch, Albanien, Zypern. </t>
    </r>
    <r>
      <rPr>
        <b/>
        <sz val="10"/>
        <color theme="1"/>
        <rFont val="Calibri"/>
        <family val="2"/>
        <scheme val="minor"/>
      </rPr>
      <t>(2 Punkte)</t>
    </r>
    <r>
      <rPr>
        <sz val="10"/>
        <color theme="1"/>
        <rFont val="Calibri"/>
        <family val="2"/>
        <scheme val="minor"/>
      </rPr>
      <t xml:space="preserve"> 
</t>
    </r>
  </si>
  <si>
    <r>
      <rPr>
        <sz val="10"/>
        <rFont val="Calibri"/>
        <family val="2"/>
        <scheme val="minor"/>
      </rPr>
      <t>DLMINTIFM01_E_offen_022</t>
    </r>
  </si>
  <si>
    <r>
      <rPr>
        <sz val="10"/>
        <color theme="1"/>
        <rFont val="Calibri"/>
        <family val="2"/>
        <scheme val="minor"/>
      </rPr>
      <t>Erläutern Sie kurz die moderne Portfoliotheorie.</t>
    </r>
  </si>
  <si>
    <r>
      <rPr>
        <sz val="10"/>
        <color theme="1"/>
        <rFont val="Calibri"/>
        <family val="2"/>
        <scheme val="minor"/>
      </rPr>
      <t xml:space="preserve">Moderne Portfoliotheorie (MPT): ein Investmentansatz, der erklärt, wie Anleger:innen ihre Portfolios zusammenstellt, um das Risiko zu minimieren und den erwarteten Ertrag zu maximieren </t>
    </r>
    <r>
      <rPr>
        <b/>
        <sz val="10"/>
        <color theme="1"/>
        <rFont val="Calibri"/>
        <family val="2"/>
        <scheme val="minor"/>
      </rPr>
      <t>(2 Punkte)</t>
    </r>
    <r>
      <rPr>
        <sz val="10"/>
        <color theme="1"/>
        <rFont val="Calibri"/>
        <family val="2"/>
        <scheme val="minor"/>
      </rPr>
      <t xml:space="preserve">. Sie geht von vier Hauptannahmen aus:
1. Rationale Anleger:innen meiden weniger Wert und bevorzugen mehr Wert.
2. Rationale Anleger:innen meiden ein höheres Risiko und bevorzugen ein niedrigeres Risiko.
3. Das Anlageziel basiert auf einem optimalen Portfolio.
4. Diversifizierung erhöht die Rendite im Laufe der Zeit und minimiert das Risiko.
</t>
    </r>
    <r>
      <rPr>
        <b/>
        <sz val="10"/>
        <color theme="1"/>
        <rFont val="Calibri"/>
        <family val="2"/>
        <scheme val="minor"/>
      </rPr>
      <t>(1 Punkt für jedes Element</t>
    </r>
    <r>
      <rPr>
        <sz val="10"/>
        <color theme="1"/>
        <rFont val="Calibri"/>
        <family val="2"/>
        <scheme val="minor"/>
      </rPr>
      <t xml:space="preserve">)
</t>
    </r>
  </si>
  <si>
    <r>
      <rPr>
        <sz val="10"/>
        <rFont val="Calibri"/>
        <family val="2"/>
        <scheme val="minor"/>
      </rPr>
      <t>DLMINTIFM01_E_offen_023</t>
    </r>
  </si>
  <si>
    <r>
      <rPr>
        <sz val="10"/>
        <rFont val="Calibri"/>
        <family val="2"/>
        <scheme val="minor"/>
      </rPr>
      <t>DLMINTIFM01_E_offen_024</t>
    </r>
  </si>
  <si>
    <r>
      <rPr>
        <sz val="10"/>
        <color theme="1"/>
        <rFont val="Calibri"/>
        <family val="2"/>
        <scheme val="minor"/>
      </rPr>
      <t xml:space="preserve">Verwenden Sie die folgenden Zahlen, um den Zinsdeckungsgrad zu berechnen. Zeigen Sie alle Schritte in Ihrer Berechnung auf.
Nettogewinn nach Steuern 160.000 €; 
15 % Zinsen langfristige Schulden: 2.000.000 € 
Steuersatz: 30 %
</t>
    </r>
  </si>
  <si>
    <r>
      <rPr>
        <sz val="10"/>
        <rFont val="Calibri"/>
        <family val="2"/>
        <scheme val="minor"/>
      </rPr>
      <t>DLMINTIFM01_E_offen_025</t>
    </r>
  </si>
  <si>
    <r>
      <rPr>
        <sz val="10"/>
        <color theme="1"/>
        <rFont val="Calibri"/>
        <family val="2"/>
        <scheme val="minor"/>
      </rPr>
      <t>Nennen Sie drei Schritte, die ein Unternehmen gehen kann, um seine finanziellen Ziele während einer Finanzkrise zu erreichen.</t>
    </r>
  </si>
  <si>
    <r>
      <rPr>
        <sz val="10"/>
        <rFont val="Calibri"/>
        <family val="2"/>
        <scheme val="minor"/>
      </rPr>
      <t>DLMINTIFM01_E_offen_026</t>
    </r>
  </si>
  <si>
    <r>
      <rPr>
        <sz val="10"/>
        <color theme="1"/>
        <rFont val="Calibri"/>
        <family val="2"/>
        <scheme val="minor"/>
      </rPr>
      <t>Beschreiben Sie den Prozess des Factorings.</t>
    </r>
  </si>
  <si>
    <r>
      <rPr>
        <sz val="10"/>
        <rFont val="Calibri"/>
        <family val="2"/>
        <scheme val="minor"/>
      </rPr>
      <t>DLMINTIFM01_E_offen_027</t>
    </r>
  </si>
  <si>
    <r>
      <rPr>
        <sz val="10"/>
        <color theme="1"/>
        <rFont val="Calibri"/>
        <family val="2"/>
        <scheme val="minor"/>
      </rPr>
      <t>Erläutern Sie kurz drei mögliche Komplikationen der Cash-Flow-Optimierung.</t>
    </r>
  </si>
  <si>
    <r>
      <rPr>
        <sz val="10"/>
        <rFont val="Calibri"/>
        <family val="2"/>
        <scheme val="minor"/>
      </rPr>
      <t>DLMINTIFM01_E_offen_028</t>
    </r>
  </si>
  <si>
    <r>
      <rPr>
        <sz val="10"/>
        <color theme="1"/>
        <rFont val="Calibri"/>
        <family val="2"/>
        <scheme val="minor"/>
      </rPr>
      <t>Nennen und beschreiben Sie die drei Kategorien von Gegengeschäften.</t>
    </r>
  </si>
  <si>
    <r>
      <rPr>
        <sz val="10"/>
        <color theme="1"/>
        <rFont val="Calibri"/>
        <family val="2"/>
        <scheme val="minor"/>
      </rPr>
      <t xml:space="preserve">• Tauschhandel: Beim Tauschhandel tauschen die Parteien direkt Waren und Dienstleistungen aus, ohne dabei Bargeld zu verwenden. Stattdessen verwenden sie einen Gegenwert an Waren oder Dienstleistungen für den Austausch. </t>
    </r>
    <r>
      <rPr>
        <b/>
        <sz val="10"/>
        <color theme="1"/>
        <rFont val="Calibri"/>
        <family val="2"/>
        <scheme val="minor"/>
      </rPr>
      <t>(2 Punkte)</t>
    </r>
    <r>
      <rPr>
        <sz val="10"/>
        <color theme="1"/>
        <rFont val="Calibri"/>
        <family val="2"/>
        <scheme val="minor"/>
      </rPr>
      <t xml:space="preserve">
• Gegenkauf: Ein Importeur kauft Waren und Dienstleistungen von einem Exporteur, der sich bereit erklärt, im Gegenzug innerhalb eines bestimmten Zeitraums Waren und Dienstleistungen vom Importeur zu kaufen. Im Gegensatz zu Tauschgeschäften erfordern Gegenkaufvereinbarungen die Vermittlung durch ein Handelsunternehmen. </t>
    </r>
    <r>
      <rPr>
        <b/>
        <sz val="10"/>
        <color theme="1"/>
        <rFont val="Calibri"/>
        <family val="2"/>
        <scheme val="minor"/>
      </rPr>
      <t>(2 Punkte)</t>
    </r>
    <r>
      <rPr>
        <sz val="10"/>
        <color theme="1"/>
        <rFont val="Calibri"/>
        <family val="2"/>
        <scheme val="minor"/>
      </rPr>
      <t xml:space="preserve">
• Aufrechnung: Eine gängige Art von Gegengeschäftsvereinbarung, bei der der Käufer vom Verkäufer Unterstützung bei der Vermarktung von Produkten und Dienstleistungen erhält. Dies ist besonders nützlich für teure und große Gegenstände. </t>
    </r>
    <r>
      <rPr>
        <b/>
        <sz val="10"/>
        <color theme="1"/>
        <rFont val="Calibri"/>
        <family val="2"/>
        <scheme val="minor"/>
      </rPr>
      <t>(2 Punkte)</t>
    </r>
    <r>
      <rPr>
        <sz val="10"/>
        <color theme="1"/>
        <rFont val="Calibri"/>
        <family val="2"/>
        <scheme val="minor"/>
      </rPr>
      <t xml:space="preserve">
</t>
    </r>
  </si>
  <si>
    <r>
      <rPr>
        <sz val="10"/>
        <rFont val="Calibri"/>
        <family val="2"/>
        <scheme val="minor"/>
      </rPr>
      <t>DLMINTIFM01_E_offen_029</t>
    </r>
  </si>
  <si>
    <r>
      <rPr>
        <sz val="10"/>
        <rFont val="Calibri"/>
        <family val="2"/>
        <scheme val="minor"/>
      </rPr>
      <t>DLMINTIFM01_E_offen_030</t>
    </r>
  </si>
  <si>
    <r>
      <rPr>
        <sz val="10"/>
        <color theme="1"/>
        <rFont val="Calibri"/>
        <family val="2"/>
        <scheme val="minor"/>
      </rPr>
      <t>Definieren Sie den Begriff Konnossement. Listen Sie dann fünf Punkte auf, die ein Konnossement enthalten muss, und heben Sie die beiden wichtigsten Merkmale hervor.</t>
    </r>
  </si>
  <si>
    <r>
      <rPr>
        <sz val="10"/>
        <rFont val="Calibri"/>
        <family val="2"/>
        <scheme val="minor"/>
      </rPr>
      <t>DLMINTIFM01_E_offen_031</t>
    </r>
  </si>
  <si>
    <r>
      <rPr>
        <sz val="10"/>
        <color theme="1"/>
        <rFont val="Calibri"/>
        <family val="2"/>
        <scheme val="minor"/>
      </rPr>
      <t>Definieren Sie die Steuerneutralität von Kapitalexport und Kapitalimport.</t>
    </r>
  </si>
  <si>
    <r>
      <rPr>
        <sz val="10"/>
        <rFont val="Calibri"/>
        <family val="2"/>
        <scheme val="minor"/>
      </rPr>
      <t>DLMINTIFM01_E_offen_032</t>
    </r>
  </si>
  <si>
    <r>
      <rPr>
        <sz val="10"/>
        <color theme="1"/>
        <rFont val="Calibri"/>
        <family val="2"/>
        <scheme val="minor"/>
      </rPr>
      <t>Definieren Sie die nationale Neutralität und erklären Sie einen Vorteil.</t>
    </r>
  </si>
  <si>
    <r>
      <rPr>
        <sz val="10"/>
        <rFont val="Calibri"/>
        <family val="2"/>
        <scheme val="minor"/>
      </rPr>
      <t>DLMINTIFM01_E_offen_033</t>
    </r>
  </si>
  <si>
    <r>
      <rPr>
        <sz val="10"/>
        <color theme="1"/>
        <rFont val="Calibri"/>
        <family val="2"/>
        <scheme val="minor"/>
      </rPr>
      <t>Erklären Sie, wie sich gesperrte Gelder auf die Geschäftstätigkeit eines multinationalen Unternehmens auswirken.</t>
    </r>
  </si>
  <si>
    <r>
      <rPr>
        <sz val="10"/>
        <rFont val="Calibri"/>
        <family val="2"/>
        <scheme val="minor"/>
      </rPr>
      <t>DLMINTIFM01_E_offen_034</t>
    </r>
  </si>
  <si>
    <r>
      <rPr>
        <sz val="10"/>
        <color theme="1"/>
        <rFont val="Calibri"/>
        <family val="2"/>
        <scheme val="minor"/>
      </rPr>
      <t>Diskutieren Sie, wie multinationale Unternehmen durch die Digitalisierung Steuern vermeiden und wie die Einhaltung von Steuervorschriften verbessert werden könnte.</t>
    </r>
  </si>
  <si>
    <r>
      <rPr>
        <sz val="10"/>
        <color theme="1"/>
        <rFont val="Calibri"/>
        <family val="2"/>
        <scheme val="minor"/>
      </rPr>
      <t xml:space="preserve">Gegenwärtig zahlen multinationale Unternehmen die Körperschaftssteuer in der Regel dort, wo die Produktion stattfindet, und nicht dort, wo die Käufer:innen ansässig sind. </t>
    </r>
    <r>
      <rPr>
        <b/>
        <sz val="10"/>
        <color theme="1"/>
        <rFont val="Calibri"/>
        <family val="2"/>
        <scheme val="minor"/>
      </rPr>
      <t>(2 Punkte)</t>
    </r>
    <r>
      <rPr>
        <sz val="10"/>
        <color theme="1"/>
        <rFont val="Calibri"/>
        <family val="2"/>
        <scheme val="minor"/>
      </rPr>
      <t xml:space="preserve"> Das bedeutet, dass einige Unternehmen, die keine physische Präsenz im Ausland haben und stattdessen digital arbeiten, in dem Land, in dem sie Einkünfte von Nutzer:innen beziehen, nicht der Körperschaftssteuer unterliegen. </t>
    </r>
    <r>
      <rPr>
        <b/>
        <sz val="10"/>
        <color theme="1"/>
        <rFont val="Calibri"/>
        <family val="2"/>
        <scheme val="minor"/>
      </rPr>
      <t xml:space="preserve">(2 Punkte) </t>
    </r>
    <r>
      <rPr>
        <sz val="10"/>
        <color theme="1"/>
        <rFont val="Calibri"/>
        <family val="2"/>
        <scheme val="minor"/>
      </rPr>
      <t xml:space="preserve">Die Einhaltung der Steuervorschriften könnte also durch die weltweite Einführung eines internationalen Steuersystems verbessert werden, das für die meisten oder alle Länder der Welt gelten würde. </t>
    </r>
    <r>
      <rPr>
        <b/>
        <sz val="10"/>
        <color theme="1"/>
        <rFont val="Calibri"/>
        <family val="2"/>
        <scheme val="minor"/>
      </rPr>
      <t>(2 Punkte)</t>
    </r>
  </si>
  <si>
    <r>
      <rPr>
        <sz val="10"/>
        <rFont val="Calibri"/>
        <family val="2"/>
        <scheme val="minor"/>
      </rPr>
      <t>DLMINTIFM01_E_offen_035</t>
    </r>
  </si>
  <si>
    <r>
      <rPr>
        <sz val="10"/>
        <rFont val="Calibri"/>
        <family val="2"/>
        <scheme val="minor"/>
      </rPr>
      <t xml:space="preserve">Zoe ist gerade dabei, ihre Umsatzsteuererklärung für das am 31. März 2020 endende Quartal auszufüllen. Die folgenden Informationen sind verfügbar:
• Es wurden Verkaufsrechnungen in Höhe von 200.000 € für Verkäufe mit Standardbewertung ausgestellt.
• Die standardmäßig bewerteten Ausgaben beliefen sich auf 20.000 €.
• Am 15. Februar 2020 kauft Zoe Maschinen zum Preis von 10.000 €. Alle oben genannten Zahlen verstehen sich ohne Mehrwertsteuer. Der Standard-Mehrwertsteuersatz beträgt derzeit 20 %.
Berechnen Sie den Betrag der zu zahlenden Mehrwertsteuer. Geben Sie alle Berechnungen an.
</t>
    </r>
  </si>
  <si>
    <r>
      <rPr>
        <sz val="10"/>
        <rFont val="Calibri"/>
        <family val="2"/>
        <scheme val="minor"/>
      </rPr>
      <t>DLMINTIFM01_E_offen_036</t>
    </r>
  </si>
  <si>
    <r>
      <rPr>
        <sz val="10"/>
        <color theme="1"/>
        <rFont val="Calibri"/>
        <family val="2"/>
        <scheme val="minor"/>
      </rPr>
      <t>Erläutern Sie den Begriff Advance Pricing Agreement (APA) und beschreiben Sie die beiden Arten von APAs.</t>
    </r>
  </si>
  <si>
    <r>
      <rPr>
        <sz val="11"/>
        <color theme="1"/>
        <rFont val="Calibri"/>
        <family val="2"/>
        <scheme val="minor"/>
      </rPr>
      <t>Schwierigkeitsgrad</t>
    </r>
  </si>
  <si>
    <r>
      <rPr>
        <sz val="11"/>
        <color theme="1"/>
        <rFont val="Calibri"/>
        <family val="2"/>
        <scheme val="minor"/>
      </rPr>
      <t>Bild</t>
    </r>
  </si>
  <si>
    <r>
      <rPr>
        <sz val="11"/>
        <color theme="1"/>
        <rFont val="Calibri"/>
        <family val="2"/>
        <scheme val="minor"/>
      </rPr>
      <t>Ja</t>
    </r>
  </si>
  <si>
    <r>
      <rPr>
        <sz val="11"/>
        <color theme="1"/>
        <rFont val="Calibri"/>
        <family val="2"/>
        <scheme val="minor"/>
      </rPr>
      <t>Nein</t>
    </r>
  </si>
  <si>
    <r>
      <rPr>
        <sz val="11"/>
        <color theme="1"/>
        <rFont val="Calibri"/>
        <family val="2"/>
        <scheme val="minor"/>
      </rPr>
      <t>MC Fragen pro Lektion</t>
    </r>
  </si>
  <si>
    <r>
      <rPr>
        <sz val="11"/>
        <color theme="1"/>
        <rFont val="Calibri"/>
        <family val="2"/>
        <scheme val="minor"/>
      </rPr>
      <t>MC leicht</t>
    </r>
  </si>
  <si>
    <r>
      <rPr>
        <sz val="11"/>
        <color theme="1"/>
        <rFont val="Calibri"/>
        <family val="2"/>
        <scheme val="minor"/>
      </rPr>
      <t>MC mittel</t>
    </r>
  </si>
  <si>
    <r>
      <rPr>
        <sz val="11"/>
        <color theme="1"/>
        <rFont val="Calibri"/>
        <family val="2"/>
        <scheme val="minor"/>
      </rPr>
      <t>MC schwer</t>
    </r>
  </si>
  <si>
    <r>
      <rPr>
        <sz val="11"/>
        <color theme="1"/>
        <rFont val="Calibri"/>
        <family val="2"/>
        <scheme val="minor"/>
      </rPr>
      <t>Offene Fragen / Lektion</t>
    </r>
  </si>
  <si>
    <r>
      <rPr>
        <sz val="11"/>
        <color theme="1"/>
        <rFont val="Calibri"/>
        <family val="2"/>
        <scheme val="minor"/>
      </rPr>
      <t>Offen leicht</t>
    </r>
  </si>
  <si>
    <r>
      <rPr>
        <sz val="11"/>
        <color theme="1"/>
        <rFont val="Calibri"/>
        <family val="2"/>
        <scheme val="minor"/>
      </rPr>
      <t>Offen mittel</t>
    </r>
  </si>
  <si>
    <r>
      <rPr>
        <sz val="11"/>
        <color theme="1"/>
        <rFont val="Calibri"/>
        <family val="2"/>
        <scheme val="minor"/>
      </rPr>
      <t>Offen schwer</t>
    </r>
  </si>
  <si>
    <r>
      <rPr>
        <b/>
        <sz val="10"/>
        <color theme="1"/>
        <rFont val="Calibri"/>
        <family val="2"/>
        <scheme val="minor"/>
      </rPr>
      <t>Incorrect answer</t>
    </r>
  </si>
  <si>
    <r>
      <rPr>
        <sz val="10"/>
        <rFont val="Calibri"/>
        <family val="2"/>
        <scheme val="minor"/>
      </rPr>
      <t>leicht</t>
    </r>
  </si>
  <si>
    <r>
      <rPr>
        <sz val="10"/>
        <color theme="1"/>
        <rFont val="Calibri"/>
        <family val="2"/>
        <scheme val="minor"/>
      </rPr>
      <t>1.2</t>
    </r>
  </si>
  <si>
    <r>
      <rPr>
        <sz val="10"/>
        <rFont val="Calibri"/>
        <family val="2"/>
        <scheme val="minor"/>
      </rPr>
      <t>leicht</t>
    </r>
  </si>
  <si>
    <r>
      <rPr>
        <sz val="10"/>
        <color theme="1"/>
        <rFont val="Calibri"/>
        <family val="2"/>
        <scheme val="minor"/>
      </rPr>
      <t>1.2</t>
    </r>
  </si>
  <si>
    <r>
      <rPr>
        <sz val="10"/>
        <color theme="1"/>
        <rFont val="Calibri"/>
        <family val="2"/>
        <scheme val="minor"/>
      </rPr>
      <t>1.1</t>
    </r>
  </si>
  <si>
    <r>
      <rPr>
        <sz val="10"/>
        <color theme="1"/>
        <rFont val="Calibri"/>
        <family val="2"/>
        <scheme val="minor"/>
      </rPr>
      <t>mittel</t>
    </r>
  </si>
  <si>
    <r>
      <rPr>
        <sz val="10"/>
        <color theme="1"/>
        <rFont val="Calibri"/>
        <family val="2"/>
        <scheme val="minor"/>
      </rPr>
      <t>1.2</t>
    </r>
  </si>
  <si>
    <r>
      <rPr>
        <sz val="10"/>
        <color theme="1"/>
        <rFont val="Calibri"/>
        <family val="2"/>
        <scheme val="minor"/>
      </rPr>
      <t>schwer</t>
    </r>
  </si>
  <si>
    <r>
      <rPr>
        <sz val="10"/>
        <color theme="1"/>
        <rFont val="Calibri"/>
        <family val="2"/>
        <scheme val="minor"/>
      </rPr>
      <t>Anteilseigner</t>
    </r>
  </si>
  <si>
    <r>
      <rPr>
        <sz val="10"/>
        <rFont val="Calibri"/>
        <family val="2"/>
        <scheme val="minor"/>
      </rPr>
      <t>leicht</t>
    </r>
  </si>
  <si>
    <r>
      <rPr>
        <sz val="10"/>
        <rFont val="Calibri"/>
        <family val="2"/>
        <scheme val="minor"/>
      </rPr>
      <t>leicht</t>
    </r>
  </si>
  <si>
    <r>
      <rPr>
        <sz val="10"/>
        <rFont val="Calibri"/>
        <family val="2"/>
        <scheme val="minor"/>
      </rPr>
      <t>leicht</t>
    </r>
  </si>
  <si>
    <r>
      <rPr>
        <sz val="10"/>
        <color theme="1"/>
        <rFont val="Calibri"/>
        <family val="2"/>
        <scheme val="minor"/>
      </rPr>
      <t>2.2</t>
    </r>
  </si>
  <si>
    <r>
      <rPr>
        <sz val="10"/>
        <color theme="1"/>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</si>
  <si>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</si>
  <si>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</si>
  <si>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2.2</t>
    </r>
  </si>
  <si>
    <r>
      <rPr>
        <sz val="10"/>
        <color theme="1"/>
        <rFont val="Calibri"/>
        <family val="2"/>
        <scheme val="minor"/>
      </rPr>
      <t>schwer</t>
    </r>
  </si>
  <si>
    <r>
      <rPr>
        <sz val="10"/>
        <color theme="1"/>
        <rFont val="Calibri"/>
        <family val="2"/>
        <scheme val="minor"/>
      </rPr>
      <t>2.3</t>
    </r>
  </si>
  <si>
    <r>
      <rPr>
        <sz val="10"/>
        <color theme="1"/>
        <rFont val="Calibri"/>
        <family val="2"/>
        <scheme val="minor"/>
      </rPr>
      <t>schwer</t>
    </r>
  </si>
  <si>
    <r>
      <rPr>
        <sz val="10"/>
        <rFont val="Calibri"/>
        <family val="2"/>
        <scheme val="minor"/>
      </rPr>
      <t>leicht</t>
    </r>
  </si>
  <si>
    <r>
      <rPr>
        <sz val="10"/>
        <rFont val="Calibri"/>
        <family val="2"/>
        <scheme val="minor"/>
      </rPr>
      <t>leicht</t>
    </r>
  </si>
  <si>
    <r>
      <rPr>
        <sz val="10"/>
        <color theme="1"/>
        <rFont val="Calibri"/>
        <family val="2"/>
        <scheme val="minor"/>
      </rPr>
      <t>3.2</t>
    </r>
  </si>
  <si>
    <r>
      <rPr>
        <sz val="10"/>
        <rFont val="Calibri"/>
        <family val="2"/>
        <scheme val="minor"/>
      </rPr>
      <t>leicht</t>
    </r>
  </si>
  <si>
    <r>
      <rPr>
        <sz val="10"/>
        <color theme="1"/>
        <rFont val="Calibri"/>
        <family val="2"/>
        <scheme val="minor"/>
      </rPr>
      <t>3.2</t>
    </r>
  </si>
  <si>
    <r>
      <rPr>
        <sz val="10"/>
        <color theme="1"/>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</si>
  <si>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</si>
  <si>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</si>
  <si>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</si>
  <si>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</si>
  <si>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</si>
  <si>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rFont val="Calibri"/>
        <family val="2"/>
        <scheme val="minor"/>
      </rPr>
      <t>leicht</t>
    </r>
  </si>
  <si>
    <r>
      <rPr>
        <sz val="10"/>
        <rFont val="Calibri"/>
        <family val="2"/>
        <scheme val="minor"/>
      </rPr>
      <t>leicht</t>
    </r>
  </si>
  <si>
    <r>
      <rPr>
        <sz val="10"/>
        <rFont val="Calibri"/>
        <family val="2"/>
        <scheme val="minor"/>
      </rPr>
      <t>leicht</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</si>
  <si>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</si>
  <si>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</si>
  <si>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</si>
  <si>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mittel</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</si>
  <si>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</si>
  <si>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</si>
  <si>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</si>
  <si>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</si>
  <si>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rFont val="Calibri"/>
        <family val="2"/>
        <scheme val="minor"/>
      </rPr>
      <t>leicht</t>
    </r>
  </si>
  <si>
    <r>
      <rPr>
        <sz val="10"/>
        <rFont val="Calibri"/>
        <family val="2"/>
        <scheme val="minor"/>
      </rPr>
      <t>leicht</t>
    </r>
  </si>
  <si>
    <r>
      <rPr>
        <sz val="10"/>
        <color theme="1"/>
        <rFont val="Calibri"/>
        <family val="2"/>
        <scheme val="minor"/>
      </rPr>
      <t>5.3</t>
    </r>
  </si>
  <si>
    <r>
      <rPr>
        <sz val="10"/>
        <rFont val="Calibri"/>
        <family val="2"/>
        <scheme val="minor"/>
      </rPr>
      <t>leicht</t>
    </r>
  </si>
  <si>
    <r>
      <rPr>
        <sz val="10"/>
        <color theme="1"/>
        <rFont val="Calibri"/>
        <family val="2"/>
        <scheme val="minor"/>
      </rPr>
      <t>5.1</t>
    </r>
  </si>
  <si>
    <r>
      <rPr>
        <sz val="10"/>
        <color theme="1"/>
        <rFont val="Calibri"/>
        <family val="2"/>
        <scheme val="minor"/>
      </rPr>
      <t>mittel</t>
    </r>
  </si>
  <si>
    <r>
      <rPr>
        <sz val="10"/>
        <color theme="1"/>
        <rFont val="Calibri"/>
        <family val="2"/>
        <scheme val="minor"/>
      </rPr>
      <t>5.1</t>
    </r>
  </si>
  <si>
    <r>
      <rPr>
        <sz val="10"/>
        <color theme="1"/>
        <rFont val="Calibri"/>
        <family val="2"/>
        <scheme val="minor"/>
      </rPr>
      <t>mittel</t>
    </r>
  </si>
  <si>
    <r>
      <rPr>
        <sz val="10"/>
        <color theme="1"/>
        <rFont val="Calibri"/>
        <family val="2"/>
        <scheme val="minor"/>
      </rPr>
      <t>schwer</t>
    </r>
  </si>
  <si>
    <r>
      <rPr>
        <sz val="10"/>
        <color theme="1"/>
        <rFont val="Calibri"/>
        <family val="2"/>
        <scheme val="minor"/>
      </rPr>
      <t>5.2</t>
    </r>
  </si>
  <si>
    <r>
      <rPr>
        <sz val="10"/>
        <color theme="1"/>
        <rFont val="Calibri"/>
        <family val="2"/>
        <scheme val="minor"/>
      </rPr>
      <t>schwer</t>
    </r>
  </si>
  <si>
    <r>
      <rPr>
        <sz val="10"/>
        <rFont val="Calibri"/>
        <family val="2"/>
        <scheme val="minor"/>
      </rPr>
      <t>leicht</t>
    </r>
  </si>
  <si>
    <r>
      <rPr>
        <sz val="10"/>
        <color theme="1"/>
        <rFont val="Calibri"/>
        <family val="2"/>
        <scheme val="minor"/>
      </rPr>
      <t>6.1</t>
    </r>
  </si>
  <si>
    <r>
      <rPr>
        <sz val="10"/>
        <rFont val="Calibri"/>
        <family val="2"/>
        <scheme val="minor"/>
      </rPr>
      <t>leicht</t>
    </r>
  </si>
  <si>
    <r>
      <rPr>
        <sz val="10"/>
        <rFont val="Calibri"/>
        <family val="2"/>
        <scheme val="minor"/>
      </rPr>
      <t>leicht</t>
    </r>
  </si>
  <si>
    <r>
      <rPr>
        <sz val="10"/>
        <color theme="1"/>
        <rFont val="Calibri"/>
        <family val="2"/>
        <scheme val="minor"/>
      </rPr>
      <t>mittel</t>
    </r>
  </si>
  <si>
    <r>
      <rPr>
        <sz val="10"/>
        <color theme="1"/>
        <rFont val="Calibri"/>
        <family val="2"/>
        <scheme val="minor"/>
      </rPr>
      <t>6.3</t>
    </r>
  </si>
  <si>
    <r>
      <rPr>
        <sz val="10"/>
        <color theme="1"/>
        <rFont val="Calibri"/>
        <family val="2"/>
        <scheme val="minor"/>
      </rPr>
      <t>mittel</t>
    </r>
  </si>
  <si>
    <r>
      <rPr>
        <sz val="10"/>
        <color theme="1"/>
        <rFont val="Calibri"/>
        <family val="2"/>
        <scheme val="minor"/>
      </rPr>
      <t>6.2</t>
    </r>
  </si>
  <si>
    <r>
      <rPr>
        <sz val="10"/>
        <color theme="1"/>
        <rFont val="Calibri"/>
        <family val="2"/>
        <scheme val="minor"/>
      </rPr>
      <t>schwer</t>
    </r>
  </si>
  <si>
    <r>
      <rPr>
        <sz val="10"/>
        <color theme="1"/>
        <rFont val="Calibri"/>
        <family val="2"/>
        <scheme val="minor"/>
      </rPr>
      <t>6.1</t>
    </r>
  </si>
  <si>
    <r>
      <rPr>
        <sz val="10"/>
        <color theme="1"/>
        <rFont val="Calibri"/>
        <family val="2"/>
        <scheme val="minor"/>
      </rPr>
      <t>schwer</t>
    </r>
  </si>
  <si>
    <r>
      <rPr>
        <b/>
        <sz val="10"/>
        <rFont val="Calibri"/>
        <family val="2"/>
        <scheme val="minor"/>
      </rPr>
      <t>Unit</t>
    </r>
  </si>
  <si>
    <r>
      <rPr>
        <b/>
        <sz val="10"/>
        <rFont val="Calibri"/>
        <family val="2"/>
        <scheme val="minor"/>
      </rPr>
      <t>Section</t>
    </r>
  </si>
  <si>
    <r>
      <rPr>
        <b/>
        <sz val="10"/>
        <color theme="1"/>
        <rFont val="Calibri"/>
        <family val="2"/>
        <scheme val="minor"/>
      </rPr>
      <t>Description</t>
    </r>
  </si>
  <si>
    <r>
      <rPr>
        <b/>
        <sz val="10"/>
        <color theme="1"/>
        <rFont val="Calibri"/>
        <family val="2"/>
        <scheme val="minor"/>
      </rPr>
      <t>Question text</t>
    </r>
    <r>
      <rPr>
        <sz val="10"/>
        <color theme="1"/>
        <rFont val="Calibri"/>
        <family val="2"/>
        <scheme val="minor"/>
      </rPr>
      <t xml:space="preserve">
</t>
    </r>
  </si>
  <si>
    <r>
      <rPr>
        <b/>
        <sz val="10"/>
        <color theme="1"/>
        <rFont val="Calibri"/>
        <family val="2"/>
        <scheme val="minor"/>
      </rPr>
      <t>Picture?</t>
    </r>
  </si>
  <si>
    <r>
      <rPr>
        <b/>
        <sz val="10"/>
        <color theme="1"/>
        <rFont val="Calibri"/>
        <family val="2"/>
        <scheme val="minor"/>
      </rPr>
      <t>Comments from reviewer</t>
    </r>
  </si>
  <si>
    <r>
      <rPr>
        <sz val="10"/>
        <color theme="1"/>
        <rFont val="Calibri"/>
        <family val="2"/>
        <scheme val="minor"/>
      </rPr>
      <t>1.2</t>
    </r>
  </si>
  <si>
    <r>
      <rPr>
        <sz val="10"/>
        <rFont val="Calibri"/>
        <family val="2"/>
        <scheme val="minor"/>
      </rPr>
      <t>leicht</t>
    </r>
  </si>
  <si>
    <r>
      <rPr>
        <sz val="10"/>
        <color theme="1"/>
        <rFont val="Calibri"/>
        <family val="2"/>
        <scheme val="minor"/>
      </rPr>
      <t>1.1</t>
    </r>
  </si>
  <si>
    <r>
      <rPr>
        <sz val="10"/>
        <rFont val="Calibri"/>
        <family val="2"/>
        <scheme val="minor"/>
      </rPr>
      <t>leicht</t>
    </r>
  </si>
  <si>
    <r>
      <rPr>
        <sz val="10"/>
        <color theme="1"/>
        <rFont val="Calibri"/>
        <family val="2"/>
        <scheme val="minor"/>
      </rPr>
      <t>1.2</t>
    </r>
  </si>
  <si>
    <r>
      <rPr>
        <sz val="10"/>
        <rFont val="Calibri"/>
        <family val="2"/>
        <scheme val="minor"/>
      </rPr>
      <t>mittel</t>
    </r>
  </si>
  <si>
    <r>
      <rPr>
        <sz val="10"/>
        <color theme="1"/>
        <rFont val="Calibri"/>
        <family val="2"/>
        <scheme val="minor"/>
      </rPr>
      <t>1.2</t>
    </r>
  </si>
  <si>
    <r>
      <rPr>
        <sz val="10"/>
        <color theme="1"/>
        <rFont val="Calibri"/>
        <family val="2"/>
        <scheme val="minor"/>
      </rPr>
      <t>mittel</t>
    </r>
  </si>
  <si>
    <r>
      <rPr>
        <sz val="10"/>
        <color theme="1"/>
        <rFont val="Calibri"/>
        <family val="2"/>
        <scheme val="minor"/>
      </rPr>
      <t>1.3</t>
    </r>
  </si>
  <si>
    <r>
      <rPr>
        <sz val="10"/>
        <color theme="1"/>
        <rFont val="Calibri"/>
        <family val="2"/>
        <scheme val="minor"/>
      </rPr>
      <t>schwer</t>
    </r>
  </si>
  <si>
    <r>
      <rPr>
        <sz val="10"/>
        <color theme="1"/>
        <rFont val="Calibri"/>
        <family val="2"/>
        <scheme val="minor"/>
      </rPr>
      <t>1.1</t>
    </r>
  </si>
  <si>
    <r>
      <rPr>
        <sz val="10"/>
        <color theme="1"/>
        <rFont val="Calibri"/>
        <family val="2"/>
        <scheme val="minor"/>
      </rPr>
      <t>schwer</t>
    </r>
  </si>
  <si>
    <r>
      <rPr>
        <sz val="10"/>
        <color theme="1"/>
        <rFont val="Calibri"/>
        <family val="2"/>
        <scheme val="minor"/>
      </rPr>
      <t>2.2</t>
    </r>
  </si>
  <si>
    <r>
      <rPr>
        <sz val="10"/>
        <rFont val="Calibri"/>
        <family val="2"/>
        <scheme val="minor"/>
      </rPr>
      <t>leicht</t>
    </r>
  </si>
  <si>
    <r>
      <rPr>
        <sz val="10"/>
        <color theme="1"/>
        <rFont val="Calibri"/>
        <family val="2"/>
        <scheme val="minor"/>
      </rPr>
      <t>2.2</t>
    </r>
  </si>
  <si>
    <r>
      <rPr>
        <sz val="10"/>
        <rFont val="Calibri"/>
        <family val="2"/>
        <scheme val="minor"/>
      </rPr>
      <t>leicht</t>
    </r>
  </si>
  <si>
    <r>
      <rPr>
        <sz val="10"/>
        <color theme="1"/>
        <rFont val="Calibri"/>
        <family val="2"/>
        <scheme val="minor"/>
      </rPr>
      <t>2.2</t>
    </r>
  </si>
  <si>
    <r>
      <rPr>
        <sz val="10"/>
        <rFont val="Calibri"/>
        <family val="2"/>
        <scheme val="minor"/>
      </rPr>
      <t>mittel</t>
    </r>
  </si>
  <si>
    <r>
      <rPr>
        <sz val="10"/>
        <color theme="1"/>
        <rFont val="Calibri"/>
        <family val="2"/>
        <scheme val="minor"/>
      </rPr>
      <t>2.3</t>
    </r>
  </si>
  <si>
    <r>
      <rPr>
        <sz val="10"/>
        <color theme="1"/>
        <rFont val="Calibri"/>
        <family val="2"/>
        <scheme val="minor"/>
      </rPr>
      <t>mittel</t>
    </r>
  </si>
  <si>
    <r>
      <rPr>
        <sz val="10"/>
        <color theme="1"/>
        <rFont val="Calibri"/>
        <family val="2"/>
        <scheme val="minor"/>
      </rPr>
      <t>2.2</t>
    </r>
  </si>
  <si>
    <r>
      <rPr>
        <sz val="10"/>
        <color theme="1"/>
        <rFont val="Calibri"/>
        <family val="2"/>
        <scheme val="minor"/>
      </rPr>
      <t>schwer</t>
    </r>
  </si>
  <si>
    <r>
      <rPr>
        <sz val="10"/>
        <color theme="1"/>
        <rFont val="Calibri"/>
        <family val="2"/>
        <scheme val="minor"/>
      </rPr>
      <t>2.3</t>
    </r>
  </si>
  <si>
    <r>
      <rPr>
        <sz val="10"/>
        <color theme="1"/>
        <rFont val="Calibri"/>
        <family val="2"/>
        <scheme val="minor"/>
      </rPr>
      <t>schwer</t>
    </r>
  </si>
  <si>
    <r>
      <rPr>
        <sz val="10"/>
        <color theme="1"/>
        <rFont val="Calibri"/>
        <family val="2"/>
        <scheme val="minor"/>
      </rPr>
      <t>3.1</t>
    </r>
  </si>
  <si>
    <r>
      <rPr>
        <sz val="10"/>
        <rFont val="Calibri"/>
        <family val="2"/>
        <scheme val="minor"/>
      </rPr>
      <t>leicht</t>
    </r>
  </si>
  <si>
    <r>
      <rPr>
        <sz val="10"/>
        <color theme="1"/>
        <rFont val="Calibri"/>
        <family val="2"/>
        <scheme val="minor"/>
      </rPr>
      <t>3.1</t>
    </r>
  </si>
  <si>
    <r>
      <rPr>
        <sz val="10"/>
        <rFont val="Calibri"/>
        <family val="2"/>
        <scheme val="minor"/>
      </rPr>
      <t>leicht</t>
    </r>
  </si>
  <si>
    <r>
      <rPr>
        <sz val="10"/>
        <color theme="1"/>
        <rFont val="Calibri"/>
        <family val="2"/>
        <scheme val="minor"/>
      </rPr>
      <t>3.1</t>
    </r>
  </si>
  <si>
    <r>
      <rPr>
        <sz val="10"/>
        <rFont val="Calibri"/>
        <family val="2"/>
        <scheme val="minor"/>
      </rPr>
      <t>mittel</t>
    </r>
  </si>
  <si>
    <r>
      <rPr>
        <sz val="10"/>
        <color theme="1"/>
        <rFont val="Calibri"/>
        <family val="2"/>
        <scheme val="minor"/>
      </rPr>
      <t>3.3</t>
    </r>
  </si>
  <si>
    <r>
      <rPr>
        <sz val="10"/>
        <color theme="1"/>
        <rFont val="Calibri"/>
        <family val="2"/>
        <scheme val="minor"/>
      </rPr>
      <t>mittel</t>
    </r>
  </si>
  <si>
    <r>
      <rPr>
        <sz val="10"/>
        <color theme="1"/>
        <rFont val="Calibri"/>
        <family val="2"/>
        <scheme val="minor"/>
      </rPr>
      <t>3.2</t>
    </r>
  </si>
  <si>
    <r>
      <rPr>
        <sz val="10"/>
        <color theme="1"/>
        <rFont val="Calibri"/>
        <family val="2"/>
        <scheme val="minor"/>
      </rPr>
      <t>schwer</t>
    </r>
  </si>
  <si>
    <r>
      <rPr>
        <sz val="10"/>
        <color theme="1"/>
        <rFont val="Calibri"/>
        <family val="2"/>
        <scheme val="minor"/>
      </rPr>
      <t>3.2</t>
    </r>
  </si>
  <si>
    <r>
      <rPr>
        <sz val="10"/>
        <color theme="1"/>
        <rFont val="Calibri"/>
        <family val="2"/>
        <scheme val="minor"/>
      </rPr>
      <t>schwer</t>
    </r>
  </si>
  <si>
    <r>
      <rPr>
        <sz val="10"/>
        <color theme="1"/>
        <rFont val="Calibri"/>
        <family val="2"/>
        <scheme val="minor"/>
      </rPr>
      <t>4.2</t>
    </r>
  </si>
  <si>
    <r>
      <rPr>
        <sz val="10"/>
        <rFont val="Calibri"/>
        <family val="2"/>
        <scheme val="minor"/>
      </rPr>
      <t>leicht</t>
    </r>
  </si>
  <si>
    <r>
      <rPr>
        <sz val="10"/>
        <color theme="1"/>
        <rFont val="Calibri"/>
        <family val="2"/>
        <scheme val="minor"/>
      </rPr>
      <t>4.2</t>
    </r>
  </si>
  <si>
    <r>
      <rPr>
        <sz val="10"/>
        <rFont val="Calibri"/>
        <family val="2"/>
        <scheme val="minor"/>
      </rPr>
      <t>leicht</t>
    </r>
  </si>
  <si>
    <r>
      <rPr>
        <sz val="10"/>
        <color theme="1"/>
        <rFont val="Calibri"/>
        <family val="2"/>
        <scheme val="minor"/>
      </rPr>
      <t>4.2</t>
    </r>
  </si>
  <si>
    <r>
      <rPr>
        <sz val="10"/>
        <rFont val="Calibri"/>
        <family val="2"/>
        <scheme val="minor"/>
      </rPr>
      <t>mittel</t>
    </r>
  </si>
  <si>
    <r>
      <rPr>
        <sz val="10"/>
        <color theme="1"/>
        <rFont val="Calibri"/>
        <family val="2"/>
        <scheme val="minor"/>
      </rPr>
      <t>4.1</t>
    </r>
  </si>
  <si>
    <r>
      <rPr>
        <sz val="10"/>
        <color theme="1"/>
        <rFont val="Calibri"/>
        <family val="2"/>
        <scheme val="minor"/>
      </rPr>
      <t>mittel</t>
    </r>
  </si>
  <si>
    <r>
      <rPr>
        <sz val="10"/>
        <color theme="1"/>
        <rFont val="Calibri"/>
        <family val="2"/>
        <scheme val="minor"/>
      </rPr>
      <t>4.2</t>
    </r>
  </si>
  <si>
    <r>
      <rPr>
        <sz val="10"/>
        <color theme="1"/>
        <rFont val="Calibri"/>
        <family val="2"/>
        <scheme val="minor"/>
      </rPr>
      <t>schwer</t>
    </r>
  </si>
  <si>
    <r>
      <rPr>
        <sz val="10"/>
        <color theme="1"/>
        <rFont val="Calibri"/>
        <family val="2"/>
        <scheme val="minor"/>
      </rPr>
      <t>4.2</t>
    </r>
  </si>
  <si>
    <r>
      <rPr>
        <sz val="10"/>
        <color theme="1"/>
        <rFont val="Calibri"/>
        <family val="2"/>
        <scheme val="minor"/>
      </rPr>
      <t>schwer</t>
    </r>
  </si>
  <si>
    <r>
      <rPr>
        <sz val="10"/>
        <color theme="1"/>
        <rFont val="Calibri"/>
        <family val="2"/>
        <scheme val="minor"/>
      </rPr>
      <t>5.1</t>
    </r>
  </si>
  <si>
    <r>
      <rPr>
        <sz val="10"/>
        <rFont val="Calibri"/>
        <family val="2"/>
        <scheme val="minor"/>
      </rPr>
      <t>leicht</t>
    </r>
  </si>
  <si>
    <r>
      <rPr>
        <sz val="10"/>
        <color theme="1"/>
        <rFont val="Calibri"/>
        <family val="2"/>
        <scheme val="minor"/>
      </rPr>
      <t>5.3</t>
    </r>
  </si>
  <si>
    <r>
      <rPr>
        <sz val="10"/>
        <rFont val="Calibri"/>
        <family val="2"/>
        <scheme val="minor"/>
      </rPr>
      <t>leicht</t>
    </r>
  </si>
  <si>
    <r>
      <rPr>
        <sz val="10"/>
        <color theme="1"/>
        <rFont val="Calibri"/>
        <family val="2"/>
        <scheme val="minor"/>
      </rPr>
      <t>5.2</t>
    </r>
  </si>
  <si>
    <r>
      <rPr>
        <sz val="10"/>
        <rFont val="Calibri"/>
        <family val="2"/>
        <scheme val="minor"/>
      </rPr>
      <t>mittel</t>
    </r>
  </si>
  <si>
    <r>
      <rPr>
        <sz val="10"/>
        <color theme="1"/>
        <rFont val="Calibri"/>
        <family val="2"/>
        <scheme val="minor"/>
      </rPr>
      <t>5.3</t>
    </r>
  </si>
  <si>
    <r>
      <rPr>
        <sz val="10"/>
        <color theme="1"/>
        <rFont val="Calibri"/>
        <family val="2"/>
        <scheme val="minor"/>
      </rPr>
      <t>mittel</t>
    </r>
  </si>
  <si>
    <r>
      <rPr>
        <sz val="10"/>
        <color theme="1"/>
        <rFont val="Calibri"/>
        <family val="2"/>
        <scheme val="minor"/>
      </rPr>
      <t>5.2</t>
    </r>
  </si>
  <si>
    <r>
      <rPr>
        <sz val="10"/>
        <color theme="1"/>
        <rFont val="Calibri"/>
        <family val="2"/>
        <scheme val="minor"/>
      </rPr>
      <t>schwer</t>
    </r>
  </si>
  <si>
    <r>
      <rPr>
        <sz val="10"/>
        <color theme="1"/>
        <rFont val="Calibri"/>
        <family val="2"/>
        <scheme val="minor"/>
      </rPr>
      <t>5.3</t>
    </r>
  </si>
  <si>
    <r>
      <rPr>
        <sz val="10"/>
        <color theme="1"/>
        <rFont val="Calibri"/>
        <family val="2"/>
        <scheme val="minor"/>
      </rPr>
      <t>schwer</t>
    </r>
  </si>
  <si>
    <r>
      <rPr>
        <sz val="10"/>
        <color theme="1"/>
        <rFont val="Calibri"/>
        <family val="2"/>
        <scheme val="minor"/>
      </rPr>
      <t>6.1</t>
    </r>
  </si>
  <si>
    <r>
      <rPr>
        <sz val="10"/>
        <rFont val="Calibri"/>
        <family val="2"/>
        <scheme val="minor"/>
      </rPr>
      <t>leicht</t>
    </r>
  </si>
  <si>
    <r>
      <rPr>
        <sz val="10"/>
        <color theme="1"/>
        <rFont val="Calibri"/>
        <family val="2"/>
        <scheme val="minor"/>
      </rPr>
      <t>6.1</t>
    </r>
  </si>
  <si>
    <r>
      <rPr>
        <sz val="10"/>
        <rFont val="Calibri"/>
        <family val="2"/>
        <scheme val="minor"/>
      </rPr>
      <t>leicht</t>
    </r>
  </si>
  <si>
    <r>
      <rPr>
        <sz val="10"/>
        <color theme="1"/>
        <rFont val="Calibri"/>
        <family val="2"/>
        <scheme val="minor"/>
      </rPr>
      <t>6.2</t>
    </r>
  </si>
  <si>
    <r>
      <rPr>
        <sz val="10"/>
        <rFont val="Calibri"/>
        <family val="2"/>
        <scheme val="minor"/>
      </rPr>
      <t>mittel</t>
    </r>
  </si>
  <si>
    <r>
      <rPr>
        <sz val="10"/>
        <color theme="1"/>
        <rFont val="Calibri"/>
        <family val="2"/>
        <scheme val="minor"/>
      </rPr>
      <t>6.3</t>
    </r>
  </si>
  <si>
    <r>
      <rPr>
        <sz val="10"/>
        <color theme="1"/>
        <rFont val="Calibri"/>
        <family val="2"/>
        <scheme val="minor"/>
      </rPr>
      <t>mittel</t>
    </r>
  </si>
  <si>
    <r>
      <rPr>
        <sz val="10"/>
        <color theme="1"/>
        <rFont val="Calibri"/>
        <family val="2"/>
        <scheme val="minor"/>
      </rPr>
      <t>6.1</t>
    </r>
  </si>
  <si>
    <r>
      <rPr>
        <sz val="10"/>
        <color theme="1"/>
        <rFont val="Calibri"/>
        <family val="2"/>
        <scheme val="minor"/>
      </rPr>
      <t>schwer</t>
    </r>
  </si>
  <si>
    <r>
      <rPr>
        <sz val="10"/>
        <color theme="1"/>
        <rFont val="Calibri"/>
        <family val="2"/>
        <scheme val="minor"/>
      </rPr>
      <t>6.2</t>
    </r>
  </si>
  <si>
    <r>
      <rPr>
        <sz val="10"/>
        <color theme="1"/>
        <rFont val="Calibri"/>
        <family val="2"/>
        <scheme val="minor"/>
      </rPr>
      <t>schwer</t>
    </r>
  </si>
  <si>
    <r>
      <rPr>
        <sz val="11"/>
        <color theme="1"/>
        <rFont val="Calibri"/>
        <family val="2"/>
        <scheme val="minor"/>
      </rPr>
      <t>leicht</t>
    </r>
  </si>
  <si>
    <r>
      <rPr>
        <sz val="11"/>
        <color theme="1"/>
        <rFont val="Calibri"/>
        <family val="2"/>
        <scheme val="minor"/>
      </rPr>
      <t>mittel</t>
    </r>
  </si>
  <si>
    <r>
      <rPr>
        <sz val="11"/>
        <color theme="1"/>
        <rFont val="Calibri"/>
        <family val="2"/>
        <scheme val="minor"/>
      </rPr>
      <t>schwer</t>
    </r>
  </si>
  <si>
    <t>Incorrect answer</t>
  </si>
  <si>
    <t>Welche der folgenden Methoden wird verwendet, um zwei Länder in Bezug auf die Inflationsraten (Preise) und Wechselkurse im Laufe der Zeit ins Gleichgewicht zu bringen?</t>
  </si>
  <si>
    <t>Relative Einkaufspreisparität</t>
  </si>
  <si>
    <t xml:space="preserve">Die Marktrisikoprämie beträgt 10 % und der risikolose Zinssatz beträgt 2 %. Der Betafaktor von Vermögenswert D ist 22. Wie hoch ist die erwartete Rendite von Vermögenswert D nach dem CAPM?
</t>
  </si>
  <si>
    <t>Einteilung von Ressourcen</t>
  </si>
  <si>
    <t>Einteilung von Zeit</t>
  </si>
  <si>
    <t>Einteilung von Personal</t>
  </si>
  <si>
    <t xml:space="preserve">Beseitigung von Unsicherheiten  im Außenhandel
</t>
  </si>
  <si>
    <t xml:space="preserve">Wie hoch ist der Kapitalbilanzsaldo eines Landes mit den folgenden Zahlen (in Millionen $)?
Nettoinvestitionen in Wertpapiere =  - 80
Netto-Direktinvestitionen = 50
Finanzierung von Vermögenswerten = 40
Auslassungen und Fehler = 20
</t>
  </si>
  <si>
    <t>Agreed ist ein deutsches multinationales Unternehmen. Nehmen wir an, dass der USD/EUR-Kassakurs 2,00 beträgt, d. h. 1,00 € = 2,00 $. Der Zinssatz in Deutschland liegt bei 4 % p.a. und in den USA bei 8 % p.a. Laut Zinsparitätentheorie ist der Gleichgewichts-Terminkurs für ein Jahr welcher der folgenden?</t>
  </si>
  <si>
    <t>Die Eigenkapitalkosten entsprechen welchen der folgenden Kosten einer Investition in das Unternehmen?</t>
  </si>
  <si>
    <t>Das Umlaufvermögen entspricht den kurzfristigen Verbindlichkeiten.</t>
  </si>
  <si>
    <t>Welche der folgenden Kennziffern misst die Liquidität?</t>
  </si>
  <si>
    <t>Das Hauptziel der Liquiditätsplanung ist es,…</t>
  </si>
  <si>
    <t>Personalressourcen zu verwalten.</t>
  </si>
  <si>
    <t>Unsicherheiten im Geschäftsbetrieb zu verringern.</t>
  </si>
  <si>
    <r>
      <t xml:space="preserve">Die Vorstandsmitglieder achten bei ihren Dividendenentscheidungen besonders auf die Maximierung des Shareholder Value. </t>
    </r>
    <r>
      <rPr>
        <b/>
        <sz val="10"/>
        <color theme="1"/>
        <rFont val="Calibri"/>
        <family val="2"/>
        <scheme val="minor"/>
      </rPr>
      <t>(2 Punkte)</t>
    </r>
    <r>
      <rPr>
        <sz val="10"/>
        <color theme="1"/>
        <rFont val="Calibri"/>
        <family val="2"/>
        <scheme val="minor"/>
      </rPr>
      <t xml:space="preserve"> Selbst in Krisenzeiten werden die Vorstandsmitglieder ihre Dividendenstrategien anpassen, um ihre Anteilseigner:innen zufrieden zu stellen. </t>
    </r>
    <r>
      <rPr>
        <b/>
        <sz val="10"/>
        <color theme="1"/>
        <rFont val="Calibri"/>
        <family val="2"/>
        <scheme val="minor"/>
      </rPr>
      <t>(1 Punkt)</t>
    </r>
    <r>
      <rPr>
        <sz val="10"/>
        <color theme="1"/>
        <rFont val="Calibri"/>
        <family val="2"/>
        <scheme val="minor"/>
      </rPr>
      <t xml:space="preserve"> Die Vorstandsmitglieder sind auch für die Entscheidung verantwortlich, ob die Gewinne einbehalten werden sollen, anstatt sie an die Anteilseigner:innen auszuschütten, da sie wissen, dass die Anteilseigner:innen eine stabile Dividendenpolitik und eine vorhersehbare und stetige Dividendenausschüttungsquote bevorzugen. </t>
    </r>
    <r>
      <rPr>
        <b/>
        <sz val="10"/>
        <color theme="1"/>
        <rFont val="Calibri"/>
        <family val="2"/>
        <scheme val="minor"/>
      </rPr>
      <t>(3 Punkte</t>
    </r>
    <r>
      <rPr>
        <sz val="10"/>
        <color theme="1"/>
        <rFont val="Calibri"/>
        <family val="2"/>
        <scheme val="minor"/>
      </rPr>
      <t>)</t>
    </r>
  </si>
  <si>
    <r>
      <t xml:space="preserve">Bei einem Joint Venture verpflichten sich zwei oder mehr Parteien, Eigenkapital einzubringen, um ein neues Unternehmen oder eine neue juristische Einheit zu gründen. </t>
    </r>
    <r>
      <rPr>
        <b/>
        <sz val="10"/>
        <color theme="1"/>
        <rFont val="Calibri"/>
        <family val="2"/>
        <scheme val="minor"/>
      </rPr>
      <t>(2 Punkte)</t>
    </r>
    <r>
      <rPr>
        <sz val="10"/>
        <color theme="1"/>
        <rFont val="Calibri"/>
        <family val="2"/>
        <scheme val="minor"/>
      </rPr>
      <t xml:space="preserve"> Bei Joint Ventures teilen die Parteien Vermögenswerte, Einnahmen und Ausgaben, indem sie die Kontrolle über das neue Unternehmen ausüben. </t>
    </r>
    <r>
      <rPr>
        <b/>
        <sz val="10"/>
        <color theme="1"/>
        <rFont val="Calibri"/>
        <family val="2"/>
        <scheme val="minor"/>
      </rPr>
      <t>(2 Punkte)</t>
    </r>
    <r>
      <rPr>
        <sz val="10"/>
        <color theme="1"/>
        <rFont val="Calibri"/>
        <family val="2"/>
        <scheme val="minor"/>
      </rPr>
      <t xml:space="preserve"> 
Beispiel: General Mills und Nestlé gründeten ein neues Joint Venture, Cereal Partners Worldwide (CPW), das es General Mills ermöglichte, den Absatz von Zerealien über das globale Vertriebsnetz von Nestlé zu steigern. </t>
    </r>
    <r>
      <rPr>
        <b/>
        <sz val="10"/>
        <color theme="1"/>
        <rFont val="Calibri"/>
        <family val="2"/>
        <scheme val="minor"/>
      </rPr>
      <t>(2 Punkte)</t>
    </r>
  </si>
  <si>
    <r>
      <t xml:space="preserve">An der Lizenzierung sind zwei Parteien beteiligt: (1) Der Lizenzgeber (das Unternehmen, das eine Lizenz erteilt) und (2) der Lizenznehmer (das Unternehmen, das die Lizenz erhält). </t>
    </r>
    <r>
      <rPr>
        <b/>
        <sz val="10"/>
        <color theme="1"/>
        <rFont val="Calibri"/>
        <family val="2"/>
        <scheme val="minor"/>
      </rPr>
      <t>(2 Punkte)</t>
    </r>
    <r>
      <rPr>
        <sz val="10"/>
        <color theme="1"/>
        <rFont val="Calibri"/>
        <family val="2"/>
        <scheme val="minor"/>
      </rPr>
      <t xml:space="preserve"> Der Lizenzgeber erklärt sich bereit, seine Marke, Technologie, seinen Handelsnamen, sein Patent, sein Urheberrecht oder seine Warenzeichen gegen eine finanzielle (Lizenzgebühr) oder nicht-monetäre Gegenleistung zur Verfügung zu stellen. </t>
    </r>
    <r>
      <rPr>
        <b/>
        <sz val="10"/>
        <color theme="1"/>
        <rFont val="Calibri"/>
        <family val="2"/>
        <scheme val="minor"/>
      </rPr>
      <t>(2 Punkte)</t>
    </r>
    <r>
      <rPr>
        <sz val="10"/>
        <color theme="1"/>
        <rFont val="Calibri"/>
        <family val="2"/>
        <scheme val="minor"/>
      </rPr>
      <t xml:space="preserve">              
Beispiel: Eine Softwarefirma erlaubt einem ausländischen Partner, ihre Software und Technologie gegen eine Gebühr zu nutzen. </t>
    </r>
    <r>
      <rPr>
        <b/>
        <sz val="10"/>
        <color theme="1"/>
        <rFont val="Calibri"/>
        <family val="2"/>
        <scheme val="minor"/>
      </rPr>
      <t>(2 Punkte)</t>
    </r>
  </si>
  <si>
    <r>
      <t>1. Zentralisiertes Modell
Ein Unternehmen richtet seinen Hauptsitz im Heimatland ein, während andere Einheiten, wie Produktions- und Fertigungsstätten, in anderen Ländern angesiedelt sind.</t>
    </r>
    <r>
      <rPr>
        <b/>
        <sz val="10"/>
        <color theme="1"/>
        <rFont val="Calibri"/>
        <family val="2"/>
        <scheme val="minor"/>
      </rPr>
      <t xml:space="preserve"> (3 Punkte)</t>
    </r>
    <r>
      <rPr>
        <sz val="10"/>
        <color theme="1"/>
        <rFont val="Calibri"/>
        <family val="2"/>
        <scheme val="minor"/>
      </rPr>
      <t xml:space="preserve"> Das zentralisierte Modell hat niedrigere Produktionskosten, weil es Import- und Zollkontingente vermeidet. </t>
    </r>
    <r>
      <rPr>
        <b/>
        <sz val="10"/>
        <color theme="1"/>
        <rFont val="Calibri"/>
        <family val="2"/>
        <scheme val="minor"/>
      </rPr>
      <t xml:space="preserve">(3 Punkte) </t>
    </r>
    <r>
      <rPr>
        <sz val="10"/>
        <color theme="1"/>
        <rFont val="Calibri"/>
        <family val="2"/>
        <scheme val="minor"/>
      </rPr>
      <t xml:space="preserve">Beispiele für diese Art von MNCs sind Apple und Procter &amp; Gamble. </t>
    </r>
    <r>
      <rPr>
        <b/>
        <sz val="10"/>
        <color theme="1"/>
        <rFont val="Calibri"/>
        <family val="2"/>
        <scheme val="minor"/>
      </rPr>
      <t>(1 Punkt)</t>
    </r>
    <r>
      <rPr>
        <sz val="10"/>
        <color theme="1"/>
        <rFont val="Calibri"/>
        <family val="2"/>
        <scheme val="minor"/>
      </rPr>
      <t xml:space="preserve">
2. Dezentrales Modell
Das multinationale Unternehmen behält seinen Hauptsitz im Heimatland, während mehrere Niederlassungen oder Tochtergesellschaften in anderen Ländern mit einer eigenen Managementstruktur geführt werden. </t>
    </r>
    <r>
      <rPr>
        <b/>
        <sz val="10"/>
        <color theme="1"/>
        <rFont val="Calibri"/>
        <family val="2"/>
        <scheme val="minor"/>
      </rPr>
      <t>(2 Punkte)</t>
    </r>
    <r>
      <rPr>
        <sz val="10"/>
        <color theme="1"/>
        <rFont val="Calibri"/>
        <family val="2"/>
        <scheme val="minor"/>
      </rPr>
      <t xml:space="preserve"> Dadurch kann jede regionale Niederlassung als unabhängige Einheit auf ihrem lokalen Markt agieren und auf Chancen reagieren, ohne dass die Zentrale eingreifen muss. </t>
    </r>
    <r>
      <rPr>
        <b/>
        <sz val="10"/>
        <color theme="1"/>
        <rFont val="Calibri"/>
        <family val="2"/>
        <scheme val="minor"/>
      </rPr>
      <t>(2 Punkte)</t>
    </r>
    <r>
      <rPr>
        <sz val="10"/>
        <color theme="1"/>
        <rFont val="Calibri"/>
        <family val="2"/>
        <scheme val="minor"/>
      </rPr>
      <t xml:space="preserve"> Beispiele für diese Art von MNC sind Johnson &amp; Johnson und Hilton. </t>
    </r>
    <r>
      <rPr>
        <b/>
        <sz val="10"/>
        <color theme="1"/>
        <rFont val="Calibri"/>
        <family val="2"/>
        <scheme val="minor"/>
      </rPr>
      <t>(1 Punkt)</t>
    </r>
    <r>
      <rPr>
        <sz val="10"/>
        <color theme="1"/>
        <rFont val="Calibri"/>
        <family val="2"/>
        <scheme val="minor"/>
      </rPr>
      <t xml:space="preserve">
3. Transnationales Modell
Die Muttergesellschaft hat ihren Sitz im Heimatland, während ihre Tochtergesellschaften in verschiedenen Ländern tätig sind. </t>
    </r>
    <r>
      <rPr>
        <b/>
        <sz val="10"/>
        <color theme="1"/>
        <rFont val="Calibri"/>
        <family val="2"/>
        <scheme val="minor"/>
      </rPr>
      <t>(3 Punkte)</t>
    </r>
    <r>
      <rPr>
        <sz val="10"/>
        <color theme="1"/>
        <rFont val="Calibri"/>
        <family val="2"/>
        <scheme val="minor"/>
      </rPr>
      <t xml:space="preserve"> Das multinationale Modell bietet den Tochtergesellschaften und Niederlassungen mehr Autonomie bei ihren Geschäften, so dass sie im Allgemeinen kein Land als ihre endgültige Heimatbasis oder ihren Hauptsitz betrachten. </t>
    </r>
    <r>
      <rPr>
        <b/>
        <sz val="10"/>
        <color theme="1"/>
        <rFont val="Calibri"/>
        <family val="2"/>
        <scheme val="minor"/>
      </rPr>
      <t>(2 Punkte)</t>
    </r>
    <r>
      <rPr>
        <sz val="10"/>
        <color theme="1"/>
        <rFont val="Calibri"/>
        <family val="2"/>
        <scheme val="minor"/>
      </rPr>
      <t xml:space="preserve"> Ein bekanntes Beispiel für ein transnationales Unternehmen ist Nestlé. </t>
    </r>
    <r>
      <rPr>
        <b/>
        <sz val="10"/>
        <color theme="1"/>
        <rFont val="Calibri"/>
        <family val="2"/>
        <scheme val="minor"/>
      </rPr>
      <t>(1 Punkt)</t>
    </r>
    <r>
      <rPr>
        <sz val="10"/>
        <color theme="1"/>
        <rFont val="Calibri"/>
        <family val="2"/>
        <scheme val="minor"/>
      </rPr>
      <t xml:space="preserve"> </t>
    </r>
  </si>
  <si>
    <r>
      <t xml:space="preserve">Investitionsentscheidungen sind entweder langfristiger oder kurzfristiger Natur. </t>
    </r>
    <r>
      <rPr>
        <b/>
        <sz val="10"/>
        <color theme="1"/>
        <rFont val="Calibri"/>
        <family val="2"/>
        <scheme val="minor"/>
      </rPr>
      <t>(2 Punkte)</t>
    </r>
    <r>
      <rPr>
        <sz val="10"/>
        <color theme="1"/>
        <rFont val="Calibri"/>
        <family val="2"/>
        <scheme val="minor"/>
      </rPr>
      <t xml:space="preserve"> Zu den langfristigen Investitionsentscheidungen gehört auch die Kapitalplanung, bei der es darum geht, unter sorgfältiger Berücksichtigung der knappen Ressourcen des Unternehmens </t>
    </r>
    <r>
      <rPr>
        <b/>
        <sz val="10"/>
        <color theme="1"/>
        <rFont val="Calibri"/>
        <family val="2"/>
        <scheme val="minor"/>
      </rPr>
      <t>(2</t>
    </r>
    <r>
      <rPr>
        <sz val="10"/>
        <color theme="1"/>
        <rFont val="Calibri"/>
        <family val="2"/>
        <scheme val="minor"/>
      </rPr>
      <t xml:space="preserve"> </t>
    </r>
    <r>
      <rPr>
        <b/>
        <sz val="10"/>
        <color theme="1"/>
        <rFont val="Calibri"/>
        <family val="2"/>
        <scheme val="minor"/>
      </rPr>
      <t>Punkte)</t>
    </r>
    <r>
      <rPr>
        <sz val="10"/>
        <color theme="1"/>
        <rFont val="Calibri"/>
        <family val="2"/>
        <scheme val="minor"/>
      </rPr>
      <t xml:space="preserve"> zu ermitteln, wo die Mittel langfristig eingesetzt werden sollen. </t>
    </r>
    <r>
      <rPr>
        <b/>
        <sz val="10"/>
        <color theme="1"/>
        <rFont val="Calibri"/>
        <family val="2"/>
        <scheme val="minor"/>
      </rPr>
      <t>(3 Punkte)</t>
    </r>
    <r>
      <rPr>
        <sz val="10"/>
        <color theme="1"/>
        <rFont val="Calibri"/>
        <family val="2"/>
        <scheme val="minor"/>
      </rPr>
      <t xml:space="preserve"> Diese Entscheidungen erfordern eine weit in die Zukunft reichende Planung, und die Entscheidungen werden auf der Grundlage von Bewertungen von Investitionsvorschlägen und Mittelzuweisungen getroffen. </t>
    </r>
    <r>
      <rPr>
        <b/>
        <sz val="10"/>
        <color theme="1"/>
        <rFont val="Calibri"/>
        <family val="2"/>
        <scheme val="minor"/>
      </rPr>
      <t>(3 Punkte)</t>
    </r>
    <r>
      <rPr>
        <sz val="10"/>
        <color theme="1"/>
        <rFont val="Calibri"/>
        <family val="2"/>
        <scheme val="minor"/>
      </rPr>
      <t xml:space="preserve"> Kurzfristige Investitionsentscheidungen beinhalten in der Regel das Working Capital Management. </t>
    </r>
    <r>
      <rPr>
        <b/>
        <sz val="10"/>
        <color theme="1"/>
        <rFont val="Calibri"/>
        <family val="2"/>
        <scheme val="minor"/>
      </rPr>
      <t>(2 Punkte)</t>
    </r>
    <r>
      <rPr>
        <sz val="10"/>
        <color theme="1"/>
        <rFont val="Calibri"/>
        <family val="2"/>
        <scheme val="minor"/>
      </rPr>
      <t xml:space="preserve">                                               
Finanzierungsentscheidungen betreffen die Finanzierung und die Kapitalstruktur eines Unternehmens. </t>
    </r>
    <r>
      <rPr>
        <b/>
        <sz val="10"/>
        <color theme="1"/>
        <rFont val="Calibri"/>
        <family val="2"/>
        <scheme val="minor"/>
      </rPr>
      <t>(3 Punkte)</t>
    </r>
    <r>
      <rPr>
        <sz val="10"/>
        <color theme="1"/>
        <rFont val="Calibri"/>
        <family val="2"/>
        <scheme val="minor"/>
      </rPr>
      <t xml:space="preserve"> Dies bedeutet, dass Sie den Mix aus Eigen- und Fremdkapital zur Finanzierung der Geschäftstätigkeit des Unternehmens unter Abwägung der potenziellen Risiken und Erträge festlegen. </t>
    </r>
    <r>
      <rPr>
        <b/>
        <sz val="10"/>
        <color theme="1"/>
        <rFont val="Calibri"/>
        <family val="2"/>
        <scheme val="minor"/>
      </rPr>
      <t>(3 Punkte)</t>
    </r>
    <r>
      <rPr>
        <sz val="10"/>
        <color theme="1"/>
        <rFont val="Calibri"/>
        <family val="2"/>
        <scheme val="minor"/>
      </rPr>
      <t xml:space="preserve"> </t>
    </r>
  </si>
  <si>
    <r>
      <t xml:space="preserve">1. Wirtschaftliche Transaktionen mit dem Rest der Welt werden entweder als Soll oder als Haben verbucht. </t>
    </r>
    <r>
      <rPr>
        <b/>
        <sz val="10"/>
        <color theme="1"/>
        <rFont val="Calibri"/>
        <family val="2"/>
        <scheme val="minor"/>
      </rPr>
      <t>(2 Punkte)</t>
    </r>
    <r>
      <rPr>
        <sz val="10"/>
        <color theme="1"/>
        <rFont val="Calibri"/>
        <family val="2"/>
        <scheme val="minor"/>
      </rPr>
      <t xml:space="preserve">
2. Doppelte Buchführung: alle internationalen Transaktionen werden als gleich große Soll- und Habenbuchungen erfasst. </t>
    </r>
    <r>
      <rPr>
        <b/>
        <sz val="10"/>
        <color theme="1"/>
        <rFont val="Calibri"/>
        <family val="2"/>
        <scheme val="minor"/>
      </rPr>
      <t>(2 Punkte)</t>
    </r>
    <r>
      <rPr>
        <sz val="10"/>
        <color theme="1"/>
        <rFont val="Calibri"/>
        <family val="2"/>
        <scheme val="minor"/>
      </rPr>
      <t xml:space="preserve">
3. Eine systematische Aufzeichnung der Transaktionen, die zwischen den Einwohnern eines Landes und dem Rest der Welt durchgeführt werden. </t>
    </r>
    <r>
      <rPr>
        <b/>
        <sz val="10"/>
        <color theme="1"/>
        <rFont val="Calibri"/>
        <family val="2"/>
        <scheme val="minor"/>
      </rPr>
      <t>(2 Punkte)</t>
    </r>
    <r>
      <rPr>
        <sz val="10"/>
        <color theme="1"/>
        <rFont val="Calibri"/>
        <family val="2"/>
        <scheme val="minor"/>
      </rPr>
      <t xml:space="preserve">
</t>
    </r>
  </si>
  <si>
    <r>
      <t xml:space="preserve">Managed-Floating-Wechselkurs: ein frei schwankender Wechselkurs, der von einer staatlichen Behörde überwacht wird und möglicherweise Interventionen unterliegt. </t>
    </r>
    <r>
      <rPr>
        <b/>
        <sz val="10"/>
        <color theme="1"/>
        <rFont val="Calibri"/>
        <family val="2"/>
        <scheme val="minor"/>
      </rPr>
      <t>(3 Punkte)</t>
    </r>
    <r>
      <rPr>
        <sz val="10"/>
        <color theme="1"/>
        <rFont val="Calibri"/>
        <family val="2"/>
        <scheme val="minor"/>
      </rPr>
      <t xml:space="preserve">
Gekoppelter Wechselkurs: Der Wert einer Währung ist an eine andere Währung oder an einen Korb ausländischer Währungen gekoppelt. </t>
    </r>
    <r>
      <rPr>
        <b/>
        <sz val="10"/>
        <color theme="1"/>
        <rFont val="Calibri"/>
        <family val="2"/>
        <scheme val="minor"/>
      </rPr>
      <t>(3 Punkte)</t>
    </r>
  </si>
  <si>
    <r>
      <t xml:space="preserve">1. Leistungsbilanz: Berichtet über die Geldströme zwischen Ländern, die sich aus den Importen und Exporten von Waren und Dienstleistungen ergeben. Sie umfasst alle Mittel, die für Rohstoffe, Fertigerzeugnisse, Tourismus usw. ausgegeben oder erhalten wurden. </t>
    </r>
    <r>
      <rPr>
        <b/>
        <sz val="10"/>
        <color theme="1"/>
        <rFont val="Calibri"/>
        <family val="2"/>
        <scheme val="minor"/>
      </rPr>
      <t>(2 Punkte)</t>
    </r>
    <r>
      <rPr>
        <sz val="10"/>
        <color theme="1"/>
        <rFont val="Calibri"/>
        <family val="2"/>
        <scheme val="minor"/>
      </rPr>
      <t xml:space="preserve">
2. Kapitalbilanz: Überwacht den Fluss internationaler Kapitaltransaktionen. Sie führt Aufzeichnungen über den Kauf und die Veräußerung verschiedener nicht-finanzieller Vermögenswerte wie Mineralien, Energiereserven, Land usw. </t>
    </r>
    <r>
      <rPr>
        <b/>
        <sz val="10"/>
        <color theme="1"/>
        <rFont val="Calibri"/>
        <family val="2"/>
        <scheme val="minor"/>
      </rPr>
      <t>(2 Punkte)</t>
    </r>
    <r>
      <rPr>
        <sz val="10"/>
        <color theme="1"/>
        <rFont val="Calibri"/>
        <family val="2"/>
        <scheme val="minor"/>
      </rPr>
      <t xml:space="preserve">
3. Kapitalverkehrsbilanz: Zeigt die Geldströme in Bezug auf Aktien, Immobilien und andere Investitionen. Dazu gehören auch staatliche Vermögenswerte, wie Sonderziehungsrechte und Goldreserven, sowie Vermögenswerte und Auslandsinvestitionen von Staatsangehörigen im Ausland. </t>
    </r>
    <r>
      <rPr>
        <b/>
        <sz val="10"/>
        <color theme="1"/>
        <rFont val="Calibri"/>
        <family val="2"/>
        <scheme val="minor"/>
      </rPr>
      <t>(2 Punkte)</t>
    </r>
    <r>
      <rPr>
        <sz val="10"/>
        <color theme="1"/>
        <rFont val="Calibri"/>
        <family val="2"/>
        <scheme val="minor"/>
      </rPr>
      <t xml:space="preserve">
</t>
    </r>
  </si>
  <si>
    <r>
      <t xml:space="preserve">Das Kreditrisiko bezieht sich auf die potenziellen finanziellen Verluste, die entstehen, wenn ein Kreditnehmer seinen finanziellen Verpflichtungen nicht nachkommt. Es gilt vor allem für Kredite und tritt ein, wenn der Kreditnehmer in Verzug gerät. </t>
    </r>
    <r>
      <rPr>
        <b/>
        <sz val="10"/>
        <color theme="1"/>
        <rFont val="Calibri"/>
        <family val="2"/>
        <scheme val="minor"/>
      </rPr>
      <t>(3 Punkte)</t>
    </r>
    <r>
      <rPr>
        <sz val="10"/>
        <color theme="1"/>
        <rFont val="Calibri"/>
        <family val="2"/>
        <scheme val="minor"/>
      </rPr>
      <t xml:space="preserve">                                                                                                                                                
Unter Liquiditätsrisiko versteht man die Einschätzung, inwieweit eine Person oder ein Unternehmen in der Lage ist, seine finanziellen Verpflichtungen zu erfüllen, ohne einen erheblichen Verlust zu erleiden oder insolvent zu werden. Eine Einzelperson oder ein Unternehmen unterliegt einem Liquiditätsrisiko, wenn sie/es nicht in der Lage ist, ihre/seine kurzfristigen finanziellen Verbindlichkeiten zurückzuzahlen. </t>
    </r>
    <r>
      <rPr>
        <b/>
        <sz val="10"/>
        <color theme="1"/>
        <rFont val="Calibri"/>
        <family val="2"/>
        <scheme val="minor"/>
      </rPr>
      <t>(3 Punkte)</t>
    </r>
  </si>
  <si>
    <t xml:space="preserve">Aragon Plc ist ein in Großbritannien ansässiger Hersteller von Käse. Zurzeit verkauft das Unternehmen nur an einen lokalen Händler. Aufgrund des jüngsten Erfolgs plant der Geschäftsführer jedoch eine Ausweitung der Geschäftstätigkeit auf die Niederlande. Der Vorstand hat 100.000 € für diese Erweiterung genehmigt. Die HFEC Bank hat 100.000 € im Austausch für 87.000 £ angeboten. Die Zinssätze in Großbritannien und den Niederlanden liegen bei 4 bzw. 8 Prozent. Berechnen Sie anhand dieser Zahlen:
1. Den Wechselkurs.                                                                                                              2. Den einjährigen Devisenterminkurs nach dem IRP-Prinzip.                                    3. Die prozentuale Veränderung des Wechselkurses nach dem Prinzip des internationalen Fisher-Effekts.
Zeigen Sie alle Schritte in Ihren Berechnungen.
</t>
  </si>
  <si>
    <r>
      <t xml:space="preserve">A. Die Absicherung (Hedging) wird als Instrument zum Risikomanagement und zur Vermeidung von Verlusten bei Investitionen eingesetzt. </t>
    </r>
    <r>
      <rPr>
        <b/>
        <sz val="10"/>
        <color theme="1"/>
        <rFont val="Calibri"/>
        <family val="2"/>
        <scheme val="minor"/>
      </rPr>
      <t>(3 Punkte)</t>
    </r>
    <r>
      <rPr>
        <sz val="10"/>
        <color theme="1"/>
        <rFont val="Calibri"/>
        <family val="2"/>
        <scheme val="minor"/>
      </rPr>
      <t xml:space="preserve"> Hedging-Strategien basieren auf Derivaten, die üblicherweise in Form von Future- und Optionskontrakten eingesetzt werden. </t>
    </r>
    <r>
      <rPr>
        <b/>
        <sz val="10"/>
        <color theme="1"/>
        <rFont val="Calibri"/>
        <family val="2"/>
        <scheme val="minor"/>
      </rPr>
      <t>(3 Punkte)</t>
    </r>
    <r>
      <rPr>
        <sz val="10"/>
        <color theme="1"/>
        <rFont val="Calibri"/>
        <family val="2"/>
        <scheme val="minor"/>
      </rPr>
      <t xml:space="preserve"> Es ist nicht einfach, Absicherungstechniken auf den Finanzmärkten anzuwenden. Es erfordert Fachwissen und strategisches Denken, um die vielfältigen Risiken, die mit einer Investition verbunden sind, auszugleichen </t>
    </r>
    <r>
      <rPr>
        <b/>
        <sz val="10"/>
        <color theme="1"/>
        <rFont val="Calibri"/>
        <family val="2"/>
        <scheme val="minor"/>
      </rPr>
      <t>(3 Punkte</t>
    </r>
    <r>
      <rPr>
        <sz val="10"/>
        <color theme="1"/>
        <rFont val="Calibri"/>
        <family val="2"/>
        <scheme val="minor"/>
      </rPr>
      <t xml:space="preserve">).
B. Die Absicherung von Verbindlichkeiten hilft einem Unternehmen, eine Währungsaufwertung zu erzielen und das Risiko von Verbindlichkeiten zu reduzieren. Ein internationales Unternehmen kann sich für die Absicherung eines bestimmten Teils oder aller seiner Transaktionen im Zusammenhang mit Verbindlichkeiten entscheiden. </t>
    </r>
    <r>
      <rPr>
        <b/>
        <sz val="10"/>
        <color theme="1"/>
        <rFont val="Calibri"/>
        <family val="2"/>
        <scheme val="minor"/>
      </rPr>
      <t>(3 Punkte)</t>
    </r>
    <r>
      <rPr>
        <sz val="10"/>
        <color theme="1"/>
        <rFont val="Calibri"/>
        <family val="2"/>
        <scheme val="minor"/>
      </rPr>
      <t xml:space="preserve"> Die Absicherungstechniken variieren im Laufe der Zeit, da der relative Vorteil jeder Absicherungstechnik zeitabhängig ist. </t>
    </r>
    <r>
      <rPr>
        <b/>
        <sz val="10"/>
        <color theme="1"/>
        <rFont val="Calibri"/>
        <family val="2"/>
        <scheme val="minor"/>
      </rPr>
      <t>(3 Punkte)</t>
    </r>
    <r>
      <rPr>
        <sz val="10"/>
        <color theme="1"/>
        <rFont val="Calibri"/>
        <family val="2"/>
        <scheme val="minor"/>
      </rPr>
      <t xml:space="preserve"> Futures und Terminkontrakte sind beispielsweise eine Möglichkeit für ein Unternehmen, einen bestimmten Wechselkurs für den Kauf einer Währung festzulegen. Diese Situation ermöglicht es den Unternehmen, ihre Verbindlichkeiten in einer Fremdwährung abzusichern. </t>
    </r>
    <r>
      <rPr>
        <b/>
        <sz val="10"/>
        <color theme="1"/>
        <rFont val="Calibri"/>
        <family val="2"/>
        <scheme val="minor"/>
      </rPr>
      <t>(3 Punkte)</t>
    </r>
    <r>
      <rPr>
        <sz val="10"/>
        <color theme="1"/>
        <rFont val="Calibri"/>
        <family val="2"/>
        <scheme val="minor"/>
      </rPr>
      <t xml:space="preserve"> </t>
    </r>
  </si>
  <si>
    <r>
      <t xml:space="preserve">1. Fremdkapitalkosten
Für multinationale Unternehmen bestehen die Fremdkapitalkosten aus zwei Variablen: dem risikolosen Zinssatz in der geliehenen Währung und der Prämie für das von den Gläubigern übernommene zusätzliche Risiko, die beide von Land zu Land unterschiedlich sind. </t>
    </r>
    <r>
      <rPr>
        <b/>
        <sz val="10"/>
        <color theme="1"/>
        <rFont val="Calibri"/>
        <family val="2"/>
        <scheme val="minor"/>
      </rPr>
      <t>(3 Punkte)</t>
    </r>
    <r>
      <rPr>
        <sz val="10"/>
        <color theme="1"/>
        <rFont val="Calibri"/>
        <family val="2"/>
        <scheme val="minor"/>
      </rPr>
      <t xml:space="preserve">                                                                      2. Eigenkapitalkosten 
Die Eigenkapitalkosten spiegeln die Opportunitätskosten einer Investition in das Eigenkapital eines Unternehmens wider, d. h. das, was Anteilseigner:innen mit einer Investition hätten verdienen können. In Märkten mit ausgezeichneten Investitionsmöglichkeiten werden die Investor:innen wahrscheinlich mit höheren Zinssätzen konfrontiert sein, was zu höheren Eigenkapitalkosten führt. </t>
    </r>
    <r>
      <rPr>
        <b/>
        <sz val="10"/>
        <color theme="1"/>
        <rFont val="Calibri"/>
        <family val="2"/>
        <scheme val="minor"/>
      </rPr>
      <t>(3 Punkte)</t>
    </r>
  </si>
  <si>
    <r>
      <t xml:space="preserve">Gewinnrücklagen sind der Teil des Gewinns eines Unternehmens, der nicht als Dividende an die Anteilseigner:innen ausgezahlt wird, sondern zur Reinvestition in das Unternehmen zurückbehalten wird. </t>
    </r>
    <r>
      <rPr>
        <b/>
        <sz val="10"/>
        <color theme="1"/>
        <rFont val="Calibri"/>
        <family val="2"/>
        <scheme val="minor"/>
      </rPr>
      <t>(2 Punkte)</t>
    </r>
    <r>
      <rPr>
        <sz val="10"/>
        <color theme="1"/>
        <rFont val="Calibri"/>
        <family val="2"/>
        <scheme val="minor"/>
      </rPr>
      <t xml:space="preserve"> Die Gewinnrücklagen sinken bei Dividendenzahlungen oder Verlusten und steigen, wenn ein Unternehmen neue Gewinne erzielt.</t>
    </r>
    <r>
      <rPr>
        <b/>
        <sz val="10"/>
        <color theme="1"/>
        <rFont val="Calibri"/>
        <family val="2"/>
        <scheme val="minor"/>
      </rPr>
      <t xml:space="preserve"> (2 Punkte)</t>
    </r>
    <r>
      <rPr>
        <sz val="10"/>
        <color theme="1"/>
        <rFont val="Calibri"/>
        <family val="2"/>
        <scheme val="minor"/>
      </rPr>
      <t xml:space="preserve"> Multinationale Unternehmen verwenden Gewinnrücklagen, um in neue Projekte, Fabriken, Gebäude, Anlagen, Joint Ventures und Partnerschaften zu investieren. </t>
    </r>
    <r>
      <rPr>
        <b/>
        <sz val="10"/>
        <color theme="1"/>
        <rFont val="Calibri"/>
        <family val="2"/>
        <scheme val="minor"/>
      </rPr>
      <t>(2 Punkte)</t>
    </r>
  </si>
  <si>
    <r>
      <t xml:space="preserve">Fremdkapital ist eine Art der Finanzierung, bei der der Emittent (Kreditnehmer) Schuldtitel ausgibt, die üblicherweise als Schuldscheine und Unternehmensanleihen bekannt sind, aber auch Hypotheken, Leasingverträge und Schuldverschreibungen umfassen. </t>
    </r>
    <r>
      <rPr>
        <b/>
        <sz val="10"/>
        <color theme="1"/>
        <rFont val="Calibri"/>
        <family val="2"/>
        <scheme val="minor"/>
      </rPr>
      <t>(2 Punkte)</t>
    </r>
    <r>
      <rPr>
        <sz val="10"/>
        <color theme="1"/>
        <rFont val="Calibri"/>
        <family val="2"/>
        <scheme val="minor"/>
      </rPr>
      <t xml:space="preserve"> Bei der Fremdfinanzierung wird der Emittent als Kreditnehmer bezeichnet, da er gegen den Tausch von Schuldtiteln Geld erhält. </t>
    </r>
    <r>
      <rPr>
        <b/>
        <sz val="10"/>
        <color theme="1"/>
        <rFont val="Calibri"/>
        <family val="2"/>
        <scheme val="minor"/>
      </rPr>
      <t>(2 Punkte)</t>
    </r>
    <r>
      <rPr>
        <sz val="10"/>
        <color theme="1"/>
        <rFont val="Calibri"/>
        <family val="2"/>
        <scheme val="minor"/>
      </rPr>
      <t xml:space="preserve"> Die meisten Unternehmen wenden sich an Finanzinstitute, um eine Fremdfinanzierung zu erhalten. Alternativ können sie sich auch bei der Öffentlichkeit verschulden, um neue Mittel zu beschaffen. </t>
    </r>
    <r>
      <rPr>
        <b/>
        <sz val="10"/>
        <color theme="1"/>
        <rFont val="Calibri"/>
        <family val="2"/>
        <scheme val="minor"/>
      </rPr>
      <t>(2 Punkte)</t>
    </r>
    <r>
      <rPr>
        <sz val="10"/>
        <color theme="1"/>
        <rFont val="Calibri"/>
        <family val="2"/>
        <scheme val="minor"/>
      </rPr>
      <t xml:space="preserve"> 
</t>
    </r>
  </si>
  <si>
    <r>
      <t xml:space="preserve">Transaktionsbezogenen Nettomargenmethode: eine Verrechnungspreismethode, bei der die Gewinnmarge (netto) eines Steuerzahlers mit den Gewinnmargen (netto) aus ähnlichen Transaktionen mit Fremdvergleichsparteien verglichen wird. </t>
    </r>
    <r>
      <rPr>
        <b/>
        <sz val="10"/>
        <color theme="1"/>
        <rFont val="Calibri"/>
        <family val="2"/>
        <scheme val="minor"/>
      </rPr>
      <t>(3 Punkte)</t>
    </r>
    <r>
      <rPr>
        <sz val="10"/>
        <color theme="1"/>
        <rFont val="Calibri"/>
        <family val="2"/>
        <scheme val="minor"/>
      </rPr>
      <t xml:space="preserve"> 
Gewinnaufteilungsmethode: ermöglicht eine Aufteilung von Gewinn und Verlust, die eine Person in einer kontrollierten Transaktion erzielt hat, und die mit der Aufteilung von Gewinn und Verlust verglichen wird, die bei einer vergleichbaren unkontrollierten Transaktion erzielt wurde. </t>
    </r>
    <r>
      <rPr>
        <b/>
        <sz val="10"/>
        <color theme="1"/>
        <rFont val="Calibri"/>
        <family val="2"/>
        <scheme val="minor"/>
      </rPr>
      <t>(3 Punkte)</t>
    </r>
  </si>
  <si>
    <t>Revon hat eine Liquidität 3. Grades von 2,5:1 und eine Liquidität 2. Grades von 1,5:1. Berechnen Sie das Umlaufvermögen und die kurzfristigen Verbindlichkeiten, wenn der Überschuss des Umlaufvermögens über das kurzfristige Vermögen in Form von Vorräten 30.000 € beträgt. Überprüfen Sie dann Ihre Antwort, indem Sie sie verwenden, um die Liquidität 3. und 2. Grades von 2,5:1 und 1,5:1 neu zu berechnen. Zeigen Sie alle Schritte in Ihrer Berechnung auf.</t>
  </si>
  <si>
    <r>
      <t xml:space="preserve">Liquidität 3. Grades = 2,5:1
Liquidität 2. Grades = 1,5:1
Umlaufvermögen = 2,5(kurzfristige Verbindlichkeiten) </t>
    </r>
    <r>
      <rPr>
        <b/>
        <sz val="10"/>
        <color theme="1"/>
        <rFont val="Calibri"/>
        <family val="2"/>
        <scheme val="minor"/>
      </rPr>
      <t>(3 Punkte)</t>
    </r>
    <r>
      <rPr>
        <sz val="10"/>
        <color theme="1"/>
        <rFont val="Calibri"/>
        <family val="2"/>
        <scheme val="minor"/>
      </rPr>
      <t xml:space="preserve">
und kurzfristige Vermögenswerte = 1,5(kurzfristige Verbindlichkeiten) </t>
    </r>
    <r>
      <rPr>
        <b/>
        <sz val="10"/>
        <color theme="1"/>
        <rFont val="Calibri"/>
        <family val="2"/>
        <scheme val="minor"/>
      </rPr>
      <t>(3 Punkte)</t>
    </r>
    <r>
      <rPr>
        <sz val="10"/>
        <color theme="1"/>
        <rFont val="Calibri"/>
        <family val="2"/>
        <scheme val="minor"/>
      </rPr>
      <t xml:space="preserve">
Vorräte = Umlaufvermögen - kurzfristige Vermögenswerte </t>
    </r>
    <r>
      <rPr>
        <b/>
        <sz val="10"/>
        <color theme="1"/>
        <rFont val="Calibri"/>
        <family val="2"/>
        <scheme val="minor"/>
      </rPr>
      <t>(3 Punkte)</t>
    </r>
    <r>
      <rPr>
        <sz val="10"/>
        <color theme="1"/>
        <rFont val="Calibri"/>
        <family val="2"/>
        <scheme val="minor"/>
      </rPr>
      <t xml:space="preserve">
30.000 = 2,5(kurzfristige Verbindlichkeiten) - 1,5(kurzfristige Verbindlichkeiten)
30.000 = 1(kurzfristige Verbindlichkeiten)
kurzfristige Verbindlichkeiten = 30.000 € </t>
    </r>
    <r>
      <rPr>
        <b/>
        <sz val="10"/>
        <color theme="1"/>
        <rFont val="Calibri"/>
        <family val="2"/>
        <scheme val="minor"/>
      </rPr>
      <t>(3 Punkte)</t>
    </r>
    <r>
      <rPr>
        <sz val="10"/>
        <color theme="1"/>
        <rFont val="Calibri"/>
        <family val="2"/>
        <scheme val="minor"/>
      </rPr>
      <t xml:space="preserve">
Umlaufvermögen = 2..5(kurzfristige Verbindlichkeiten) = 2,5 × 30.000 = 75.000 Euro </t>
    </r>
    <r>
      <rPr>
        <b/>
        <sz val="10"/>
        <color theme="1"/>
        <rFont val="Calibri"/>
        <family val="2"/>
        <scheme val="minor"/>
      </rPr>
      <t>(3 Punkte)</t>
    </r>
    <r>
      <rPr>
        <sz val="10"/>
        <color theme="1"/>
        <rFont val="Calibri"/>
        <family val="2"/>
        <scheme val="minor"/>
      </rPr>
      <t xml:space="preserve">
Verifizierung: 
Liquidität 3. Grades = Umlaufvermögen: kurzfristige Verbindlichkeiten = 75.000/30.000 = 2,5:1 
Liquidität 2. Grades = kurzfristige Vermögenswerte: kurzfristige Verbindlichkeiten = 45.000/30.000 = 1,5:1 </t>
    </r>
    <r>
      <rPr>
        <b/>
        <sz val="10"/>
        <color theme="1"/>
        <rFont val="Calibri"/>
        <family val="2"/>
        <scheme val="minor"/>
      </rPr>
      <t>(3 Punkte)</t>
    </r>
    <r>
      <rPr>
        <sz val="10"/>
        <color theme="1"/>
        <rFont val="Calibri"/>
        <family val="2"/>
        <scheme val="minor"/>
      </rPr>
      <t xml:space="preserve">
</t>
    </r>
  </si>
  <si>
    <r>
      <t xml:space="preserve">Nettogewinn vor Steuern = Nettogewinn nach Steuern × 100/(100 - Steuersatz) </t>
    </r>
    <r>
      <rPr>
        <b/>
        <sz val="10"/>
        <color theme="1"/>
        <rFont val="Calibri"/>
        <family val="2"/>
        <scheme val="minor"/>
      </rPr>
      <t>(3 Punkte)</t>
    </r>
    <r>
      <rPr>
        <sz val="10"/>
        <color theme="1"/>
        <rFont val="Calibri"/>
        <family val="2"/>
        <scheme val="minor"/>
      </rPr>
      <t xml:space="preserve">
= 160.000 × 100/(100 - 30)
= 228.571,43 € </t>
    </r>
    <r>
      <rPr>
        <b/>
        <sz val="10"/>
        <color theme="1"/>
        <rFont val="Calibri"/>
        <family val="2"/>
        <scheme val="minor"/>
      </rPr>
      <t>(3 Punkte)</t>
    </r>
    <r>
      <rPr>
        <sz val="10"/>
        <color theme="1"/>
        <rFont val="Calibri"/>
        <family val="2"/>
        <scheme val="minor"/>
      </rPr>
      <t xml:space="preserve">
Zinsen für langfristige Schulden = 15% von 2.000.000 = 300.000 </t>
    </r>
    <r>
      <rPr>
        <b/>
        <sz val="10"/>
        <color theme="1"/>
        <rFont val="Calibri"/>
        <family val="2"/>
        <scheme val="minor"/>
      </rPr>
      <t>(3 Punkte)</t>
    </r>
    <r>
      <rPr>
        <sz val="10"/>
        <color theme="1"/>
        <rFont val="Calibri"/>
        <family val="2"/>
        <scheme val="minor"/>
      </rPr>
      <t xml:space="preserve">
Nettogewinn vor Zinsen und Steuern = Nettogewinn vor Steuern + Zinsen
= 228.571,43 + 300.000 = 528.571,43 € </t>
    </r>
    <r>
      <rPr>
        <b/>
        <sz val="10"/>
        <color theme="1"/>
        <rFont val="Calibri"/>
        <family val="2"/>
        <scheme val="minor"/>
      </rPr>
      <t>(3 Punkte)</t>
    </r>
    <r>
      <rPr>
        <sz val="10"/>
        <color theme="1"/>
        <rFont val="Calibri"/>
        <family val="2"/>
        <scheme val="minor"/>
      </rPr>
      <t xml:space="preserve">
                                                                                                                                             Zinsdeckungsgrad = Nettogewinn vor Zinsen und Steuern/Zinsen auf langfristige Verbindlichkeiten </t>
    </r>
    <r>
      <rPr>
        <b/>
        <sz val="10"/>
        <color theme="1"/>
        <rFont val="Calibri"/>
        <family val="2"/>
        <scheme val="minor"/>
      </rPr>
      <t>(3 Punkte)</t>
    </r>
    <r>
      <rPr>
        <sz val="10"/>
        <color theme="1"/>
        <rFont val="Calibri"/>
        <family val="2"/>
        <scheme val="minor"/>
      </rPr>
      <t xml:space="preserve">
= 528.571,43/300.000
= 1,76 mal </t>
    </r>
    <r>
      <rPr>
        <b/>
        <sz val="10"/>
        <color theme="1"/>
        <rFont val="Calibri"/>
        <family val="2"/>
        <scheme val="minor"/>
      </rPr>
      <t>(3 Punkte)</t>
    </r>
    <r>
      <rPr>
        <sz val="10"/>
        <color theme="1"/>
        <rFont val="Calibri"/>
        <family val="2"/>
        <scheme val="minor"/>
      </rPr>
      <t xml:space="preserve">
</t>
    </r>
  </si>
  <si>
    <r>
      <t xml:space="preserve">• Entwicklung eines spezifischen Liquiditätsmanagementplans auf der Grundlage von funktionsübergreifenden Expertenmeinungen.
• Sammlung von Informationen aus zuverlässigen Quellen.
• Analysieren von Daten, die für Entscheidungen im Rahmen des Liquiditätsmanagements entscheidend sein können.
• Entwicklung mehrerer Szenarien zur besseren Vorhersage von Liquiditätsengpässen im Krisenfall.
• Umsetzung von Plänen zur Bewältigung der negativen Auswirkungen der Krise auf die Liquiditätslage des Unternehmens.
</t>
    </r>
    <r>
      <rPr>
        <b/>
        <sz val="10"/>
        <color theme="1"/>
        <rFont val="Calibri"/>
        <family val="2"/>
        <scheme val="minor"/>
      </rPr>
      <t>(2 Punkte für jeden Schritt)</t>
    </r>
  </si>
  <si>
    <r>
      <t xml:space="preserve">Um dem Risiko entgegenzuwirken, dass der Importeur nicht zahlt oder in Verzug gerät, kann der Exporteur sich dafür entscheiden, seine Forderungen an einen Dritten zu verkaufen. </t>
    </r>
    <r>
      <rPr>
        <b/>
        <sz val="10"/>
        <color theme="1"/>
        <rFont val="Calibri"/>
        <family val="2"/>
        <scheme val="minor"/>
      </rPr>
      <t>(3 Punkte)</t>
    </r>
    <r>
      <rPr>
        <sz val="10"/>
        <color theme="1"/>
        <rFont val="Calibri"/>
        <family val="2"/>
        <scheme val="minor"/>
      </rPr>
      <t xml:space="preserve"> Der Factor (Drittpartei) übernimmt das Risiko und zieht die Zahlung vom Importeur gegen eine Bearbeitungsgebühr und einen Abschlag auf den Forderungskauf ein. </t>
    </r>
    <r>
      <rPr>
        <b/>
        <sz val="10"/>
        <color theme="1"/>
        <rFont val="Calibri"/>
        <family val="2"/>
        <scheme val="minor"/>
      </rPr>
      <t>(3 Punkte)</t>
    </r>
  </si>
  <si>
    <r>
      <t xml:space="preserve">• Der von einem multinationalen Unternehmen gewählte Ansatz für das Cash-Management kann zu Problemen bei der Liquiditätsoptimierung führen. Ein zentrales Cash-Management kann besser sein als ein dezentrales Cash-Management oder umgekehrt. </t>
    </r>
    <r>
      <rPr>
        <b/>
        <sz val="10"/>
        <color theme="1"/>
        <rFont val="Calibri"/>
        <family val="2"/>
        <scheme val="minor"/>
      </rPr>
      <t>(2 Punkte)</t>
    </r>
    <r>
      <rPr>
        <sz val="10"/>
        <color theme="1"/>
        <rFont val="Calibri"/>
        <family val="2"/>
        <scheme val="minor"/>
      </rPr>
      <t xml:space="preserve">
• Staatliche Einschränkungen: Staaten können Verbote oder andere Beschränkungen auferlegen, die sich direkt auf die Cash-Optimierungspolitik eines multinationalen Unternehmens und seiner Tochtergesellschaften auswirken. </t>
    </r>
    <r>
      <rPr>
        <b/>
        <sz val="10"/>
        <color theme="1"/>
        <rFont val="Calibri"/>
        <family val="2"/>
        <scheme val="minor"/>
      </rPr>
      <t>(2 Punkte)</t>
    </r>
    <r>
      <rPr>
        <sz val="10"/>
        <color theme="1"/>
        <rFont val="Calibri"/>
        <family val="2"/>
        <scheme val="minor"/>
      </rPr>
      <t xml:space="preserve"> 
• Einschränkungen des Bankensystems: Die Bankdienstleistungen, die multinationalen Unternehmen zur Verfügung stehen, sind in der Regel von Land zu Land unterschiedlich und können an manchen Orten fortschrittlicher sein als an anderen, was es für multinationale Unternehmen schwierig macht, ihre Cashflows zu optimieren. </t>
    </r>
    <r>
      <rPr>
        <b/>
        <sz val="10"/>
        <color theme="1"/>
        <rFont val="Calibri"/>
        <family val="2"/>
        <scheme val="minor"/>
      </rPr>
      <t>(2 Punkte)</t>
    </r>
    <r>
      <rPr>
        <sz val="10"/>
        <color theme="1"/>
        <rFont val="Calibri"/>
        <family val="2"/>
        <scheme val="minor"/>
      </rPr>
      <t xml:space="preserve">
</t>
    </r>
  </si>
  <si>
    <t>Ein Unternehmen bietet seinen Kund:innen Zahlungen auf Kredit mit einem Zahlungsziel von 30 Tagen an. Die Aufzeichnungen des Unternehmens zeigen, dass die Kund:innen im Durchschnitt 60 Tage brauchen, um zu zahlen. Das Unternehmen gewährt jedoch 1 % Skonto, wenn die Kund:innen innerhalb von 15 Tagen zahlen. Derzeit deckt das Unternehmen seinen Working Capital-Bedarf über einen Kontokorrentkredit mit einem Zinssatz von 10 % p.a. ab. 
Die Vorstandsvorsitzende dieses Unternehmens hat Sie, den Finanzmanager, gebeten, die Kosten des Skontos zu bewerten, um festzustellen, ob die Gewährung des Skontos für die Geschäftstätigkeit des Unternehmens förderlich ist. 
Bewerten Sie die Kosten des Skontos anhand des Falls eines Kunden, der Waren im Wert von 100 $ auf Kredit kauft, unter der Annahme, dass der Kunde innerhalb von 15 Tagen bezahlt, und berechnen Sie den durchschnittlichen Jahreszins. Bestimmen Sie dann, welche Maßnahmen das Unternehmen fortsetzen oder vermeiden sollte, und begründen Sie Ihre Antwort.</t>
  </si>
  <si>
    <r>
      <t xml:space="preserve">Wenn der Kunde innerhalb von 15 Tagen bezahlt, muss er nur 95 $ statt 100 $ zahlen. </t>
    </r>
    <r>
      <rPr>
        <b/>
        <sz val="10"/>
        <color theme="1"/>
        <rFont val="Calibri"/>
        <family val="2"/>
        <scheme val="minor"/>
      </rPr>
      <t>(3 Punkte)</t>
    </r>
    <r>
      <rPr>
        <sz val="10"/>
        <color theme="1"/>
        <rFont val="Calibri"/>
        <family val="2"/>
        <scheme val="minor"/>
      </rPr>
      <t xml:space="preserve"> In diesem Szenario hat das Unternehmen dem Kunden 95 $ für 45 Tage (60 Tage minus 15 Tage) geliehen. Der Zinssatz für die 45 Tage beträgt also 1/95 x 100 %. </t>
    </r>
    <r>
      <rPr>
        <b/>
        <sz val="10"/>
        <color theme="1"/>
        <rFont val="Calibri"/>
        <family val="2"/>
        <scheme val="minor"/>
      </rPr>
      <t>(3 Punkte</t>
    </r>
    <r>
      <rPr>
        <sz val="10"/>
        <color theme="1"/>
        <rFont val="Calibri"/>
        <family val="2"/>
        <scheme val="minor"/>
      </rPr>
      <t xml:space="preserve">) Der effektive Jahreszins kann wie folgt berechnet werden:
Effektiver Jahreszins = (1 + Zinssatz/Kreditbetrag) (365/31) -1 </t>
    </r>
    <r>
      <rPr>
        <b/>
        <sz val="10"/>
        <color theme="1"/>
        <rFont val="Calibri"/>
        <family val="2"/>
        <scheme val="minor"/>
      </rPr>
      <t>(3 Punkte)</t>
    </r>
    <r>
      <rPr>
        <sz val="10"/>
        <color theme="1"/>
        <rFont val="Calibri"/>
        <family val="2"/>
        <scheme val="minor"/>
      </rPr>
      <t xml:space="preserve">
(1 + 1/ 95) (365/45) -1 = 0,086 oder 8,6 % </t>
    </r>
    <r>
      <rPr>
        <b/>
        <sz val="10"/>
        <color theme="1"/>
        <rFont val="Calibri"/>
        <family val="2"/>
        <scheme val="minor"/>
      </rPr>
      <t>(3 Punkte)</t>
    </r>
    <r>
      <rPr>
        <sz val="10"/>
        <color theme="1"/>
        <rFont val="Calibri"/>
        <family val="2"/>
        <scheme val="minor"/>
      </rPr>
      <t xml:space="preserve">
Aus der obigen Berechnung geht hervor, dass die jährlichen Kosten für die Gewährung eines Skontos 8,6 % betragen. Andererseits sind die Kreditkosten für den Überziehungskredit mit 10 % höher als die Kosten für die Gewährung eines Skontos. </t>
    </r>
    <r>
      <rPr>
        <b/>
        <sz val="10"/>
        <color theme="1"/>
        <rFont val="Calibri"/>
        <family val="2"/>
        <scheme val="minor"/>
      </rPr>
      <t xml:space="preserve">(3 Punkte) </t>
    </r>
    <r>
      <rPr>
        <sz val="10"/>
        <color theme="1"/>
        <rFont val="Calibri"/>
        <family val="2"/>
        <scheme val="minor"/>
      </rPr>
      <t xml:space="preserve">Daher sollte das Unternehmen dem Kunden weiterhin einen Skonto gewähren und den Überziehungskredit vermeiden. </t>
    </r>
    <r>
      <rPr>
        <b/>
        <sz val="10"/>
        <color theme="1"/>
        <rFont val="Calibri"/>
        <family val="2"/>
        <scheme val="minor"/>
      </rPr>
      <t>(3 Punkte)</t>
    </r>
    <r>
      <rPr>
        <sz val="10"/>
        <color theme="1"/>
        <rFont val="Calibri"/>
        <family val="2"/>
        <scheme val="minor"/>
      </rPr>
      <t xml:space="preserve">
</t>
    </r>
  </si>
  <si>
    <r>
      <t xml:space="preserve">Ein Konnossement ist ein juristisches Dokument, in dem die Einzelheiten einer Sendung wie Bestimmungsort, Menge, Waren und Art angegeben sind. </t>
    </r>
    <r>
      <rPr>
        <b/>
        <sz val="10"/>
        <color theme="1"/>
        <rFont val="Calibri"/>
        <family val="2"/>
        <scheme val="minor"/>
      </rPr>
      <t>(2 Punkte)</t>
    </r>
    <r>
      <rPr>
        <sz val="10"/>
        <color theme="1"/>
        <rFont val="Calibri"/>
        <family val="2"/>
        <scheme val="minor"/>
      </rPr>
      <t xml:space="preserve"> Es wird vom Spediteur an den Frachtführer übermittelt und dient als Versandbeleg. Es wird verwendet, wenn die Sendung zur Auslieferung an einer vordefinierten Station ausgeführt wird. </t>
    </r>
    <r>
      <rPr>
        <b/>
        <sz val="10"/>
        <color theme="1"/>
        <rFont val="Calibri"/>
        <family val="2"/>
        <scheme val="minor"/>
      </rPr>
      <t>(2 Punkte)</t>
    </r>
    <r>
      <rPr>
        <sz val="10"/>
        <color theme="1"/>
        <rFont val="Calibri"/>
        <family val="2"/>
        <scheme val="minor"/>
      </rPr>
      <t xml:space="preserve">
Wichtige Elemente:
•	Namen, Adressen und Kontaktdaten des Absenders und des Empfängers.
•	Postleitzahl und Kontodaten für die Sendungsverfolgung.
•	Hafendetails wie Namen des Abfahrts- und Zielhafens.
•	Sonstige besondere Anweisungen.
•	Datum der Abfahrt und Ankunft der Sendung.
•	Art und Menge der versendeten Einheiten.
•	Verpackungsdetails wie Fässer, Kartons, Plastiksäcke, Paletten, usw.
•	Unterschriften relevanter und autorisierter Personen von der Sendung bis zur Lieferung.
•	Klassifizierung der Fracht.
•	Sendungsgewicht.
</t>
    </r>
    <r>
      <rPr>
        <b/>
        <sz val="10"/>
        <color theme="1"/>
        <rFont val="Calibri"/>
        <family val="2"/>
        <scheme val="minor"/>
      </rPr>
      <t>(2 Punkte für jeden der fünf Punkte)</t>
    </r>
    <r>
      <rPr>
        <sz val="10"/>
        <color theme="1"/>
        <rFont val="Calibri"/>
        <family val="2"/>
        <scheme val="minor"/>
      </rPr>
      <t xml:space="preserve">
Wichtige Merkmale:
1. Eigentum der Sendung: Der Eigentümer der Sendung hat das Recht, die übertragenen Güter zu beanspruchen oder jemandem zu erlauben, sie weiter zu übertragen. </t>
    </r>
    <r>
      <rPr>
        <b/>
        <sz val="10"/>
        <color theme="1"/>
        <rFont val="Calibri"/>
        <family val="2"/>
        <scheme val="minor"/>
      </rPr>
      <t>(2 Punkte)</t>
    </r>
    <r>
      <rPr>
        <sz val="10"/>
        <color theme="1"/>
        <rFont val="Calibri"/>
        <family val="2"/>
        <scheme val="minor"/>
      </rPr>
      <t xml:space="preserve">
2. Sendungsbeleg: Das Konnossement dient als Beleg für die Sendung, bei der die Waren in gutem Zustand am Bestimmungsort ankommen müssen. Den Sendungsbeleg erhält man im Austausch gegen das vom Frachtführer ausgestellte Konnossement. </t>
    </r>
    <r>
      <rPr>
        <b/>
        <sz val="10"/>
        <color theme="1"/>
        <rFont val="Calibri"/>
        <family val="2"/>
        <scheme val="minor"/>
      </rPr>
      <t>(2 Punkte)</t>
    </r>
  </si>
  <si>
    <r>
      <t xml:space="preserve">Kapitalexportneutralität: Die steuerliche Behandlung bleibt für die Investor:innen gleich, egal wo sie investieren. Dieser Steuerstandard erhöht die Staatseinnahmen, ohne die Entscheidungen der Steuerzahler:innen zu beeinträchtigen. </t>
    </r>
    <r>
      <rPr>
        <b/>
        <sz val="10"/>
        <color theme="1"/>
        <rFont val="Calibri"/>
        <family val="2"/>
        <scheme val="minor"/>
      </rPr>
      <t>(3 Punkte)</t>
    </r>
    <r>
      <rPr>
        <sz val="10"/>
        <color theme="1"/>
        <rFont val="Calibri"/>
        <family val="2"/>
        <scheme val="minor"/>
      </rPr>
      <t xml:space="preserve">
Kapitalimportneutralität: Die steuerliche Behandlung bleibt für alle Investor:innen gleich, unabhängig von ihrem Wohnsitz. Sie kommt allen Akteuren zugute und sorgt für ein wettbewerbsfähiges Spielfeld auf dem Markt. </t>
    </r>
    <r>
      <rPr>
        <b/>
        <sz val="10"/>
        <color theme="1"/>
        <rFont val="Calibri"/>
        <family val="2"/>
        <scheme val="minor"/>
      </rPr>
      <t>(3 Punkte)</t>
    </r>
  </si>
  <si>
    <r>
      <t xml:space="preserve">Nationale Neutralität: Die Steuergesetzgebung beruht auf dem Grundsatz der Gleichheit, so dass die Steuergesetze mehrerer Länder ähnlich sind. </t>
    </r>
    <r>
      <rPr>
        <b/>
        <sz val="10"/>
        <color theme="1"/>
        <rFont val="Calibri"/>
        <family val="2"/>
        <scheme val="minor"/>
      </rPr>
      <t>(3 Punkte)</t>
    </r>
    <r>
      <rPr>
        <sz val="10"/>
        <color theme="1"/>
        <rFont val="Calibri"/>
        <family val="2"/>
        <scheme val="minor"/>
      </rPr>
      <t xml:space="preserve"> Ein Vorteil besteht darin, dass die Steuervermeidung von Privatpersonen und Unternehmen verringert wird, da sie unabhängig vom Standort ihrer Tätigkeit ähnliche Steuersätze zahlen. </t>
    </r>
    <r>
      <rPr>
        <b/>
        <sz val="10"/>
        <color theme="1"/>
        <rFont val="Calibri"/>
        <family val="2"/>
        <scheme val="minor"/>
      </rPr>
      <t>(3 Punkte)</t>
    </r>
    <r>
      <rPr>
        <sz val="10"/>
        <color theme="1"/>
        <rFont val="Calibri"/>
        <family val="2"/>
        <scheme val="minor"/>
      </rPr>
      <t xml:space="preserve"> </t>
    </r>
  </si>
  <si>
    <r>
      <t xml:space="preserve">Gesperrte Gelder wirken sich direkt auf die Cashflows der multinationalen Unternehmen aus, indem sie die Zahlungen von der Tochtergesellschaft an die Muttergesellschaft einschränken und die Rückführung von Gewinnen blockieren. </t>
    </r>
    <r>
      <rPr>
        <b/>
        <sz val="10"/>
        <color theme="1"/>
        <rFont val="Calibri"/>
        <family val="2"/>
        <scheme val="minor"/>
      </rPr>
      <t>(3 Punkte)</t>
    </r>
    <r>
      <rPr>
        <sz val="10"/>
        <color theme="1"/>
        <rFont val="Calibri"/>
        <family val="2"/>
        <scheme val="minor"/>
      </rPr>
      <t xml:space="preserve"> Die Gelder werden in der Regel für einen bestimmten Zeitraum oder bis zu einem bestimmten Datum gesperrt. Wenn eine Sperre über einen längeren Zeitraum andauert, kann es sein, dass das multinationale Unternehmen nicht in der Lage ist, den Anteilseigner:innen Dividenden zu zahlen, weil die Rückführung der Gewinne seiner ausländischen Tochtergesellschaft gesperrt ist. </t>
    </r>
    <r>
      <rPr>
        <b/>
        <sz val="10"/>
        <color theme="1"/>
        <rFont val="Calibri"/>
        <family val="2"/>
        <scheme val="minor"/>
      </rPr>
      <t>(3 Punkte)</t>
    </r>
  </si>
  <si>
    <r>
      <t xml:space="preserve">Mehrwertsteuererklärung für das Quartal zum 31. März 2020
Ausgangssteuer
Umsatz (200.000 x 20 %) </t>
    </r>
    <r>
      <rPr>
        <b/>
        <sz val="10"/>
        <color theme="1"/>
        <rFont val="Calibri"/>
        <family val="2"/>
        <scheme val="minor"/>
      </rPr>
      <t>(3 Punkte)</t>
    </r>
    <r>
      <rPr>
        <sz val="10"/>
        <color theme="1"/>
        <rFont val="Calibri"/>
        <family val="2"/>
        <scheme val="minor"/>
      </rPr>
      <t xml:space="preserve"> = 40.000 Euro </t>
    </r>
    <r>
      <rPr>
        <b/>
        <sz val="10"/>
        <color theme="1"/>
        <rFont val="Calibri"/>
        <family val="2"/>
        <scheme val="minor"/>
      </rPr>
      <t>(3 Punkte)</t>
    </r>
    <r>
      <rPr>
        <sz val="10"/>
        <color theme="1"/>
        <rFont val="Calibri"/>
        <family val="2"/>
        <scheme val="minor"/>
      </rPr>
      <t xml:space="preserve">
Vorsteuer
Ausgaben (20.000 x 20 %) </t>
    </r>
    <r>
      <rPr>
        <b/>
        <sz val="10"/>
        <color theme="1"/>
        <rFont val="Calibri"/>
        <family val="2"/>
        <scheme val="minor"/>
      </rPr>
      <t>(3 Punkte)</t>
    </r>
    <r>
      <rPr>
        <sz val="10"/>
        <color theme="1"/>
        <rFont val="Calibri"/>
        <family val="2"/>
        <scheme val="minor"/>
      </rPr>
      <t xml:space="preserve"> = 4.000 € plus Maschinen (10.000 x 20/120) = 1.667 </t>
    </r>
    <r>
      <rPr>
        <b/>
        <sz val="10"/>
        <color theme="1"/>
        <rFont val="Calibri"/>
        <family val="2"/>
        <scheme val="minor"/>
      </rPr>
      <t>(3 Punkte)</t>
    </r>
    <r>
      <rPr>
        <sz val="10"/>
        <color theme="1"/>
        <rFont val="Calibri"/>
        <family val="2"/>
        <scheme val="minor"/>
      </rPr>
      <t xml:space="preserve"> = 5.667 €
Zu zahlende Mehrwertsteuer = Ausgangssteuer - Vorsteuer </t>
    </r>
    <r>
      <rPr>
        <b/>
        <sz val="10"/>
        <color theme="1"/>
        <rFont val="Calibri"/>
        <family val="2"/>
        <scheme val="minor"/>
      </rPr>
      <t>(3 Punkte)</t>
    </r>
    <r>
      <rPr>
        <sz val="10"/>
        <color theme="1"/>
        <rFont val="Calibri"/>
        <family val="2"/>
        <scheme val="minor"/>
      </rPr>
      <t xml:space="preserve"> = 40.000 - 5.667 = 34.333 € </t>
    </r>
    <r>
      <rPr>
        <b/>
        <sz val="10"/>
        <color theme="1"/>
        <rFont val="Calibri"/>
        <family val="2"/>
        <scheme val="minor"/>
      </rPr>
      <t>(3 Punkte)</t>
    </r>
    <r>
      <rPr>
        <sz val="10"/>
        <color theme="1"/>
        <rFont val="Calibri"/>
        <family val="2"/>
        <scheme val="minor"/>
      </rPr>
      <t xml:space="preserve">
</t>
    </r>
  </si>
  <si>
    <r>
      <t xml:space="preserve">Ein Advance Pricing Agreement (APA) ist eine formelle Vereinbarung, die im Voraus zwischen einer Steuerbehörde und einem Steuerzahler getroffen wird, um eine Verrechnungspreismethode für zukünftige Transaktionen festzulegen. Das APA-Verfahren hilft Steuerzahlern und Behörden, Probleme bei der Prüfung zu lösen, bevor sie auftreten. </t>
    </r>
    <r>
      <rPr>
        <b/>
        <sz val="10"/>
        <color theme="1"/>
        <rFont val="Calibri"/>
        <family val="2"/>
        <scheme val="minor"/>
      </rPr>
      <t>(3 Punkte)</t>
    </r>
    <r>
      <rPr>
        <sz val="10"/>
        <color theme="1"/>
        <rFont val="Calibri"/>
        <family val="2"/>
        <scheme val="minor"/>
      </rPr>
      <t xml:space="preserve"> Diese Methode erhöht die Effizienz des Steuersystems und sorgt für aktuelle Informationen, um einen reibungslosen Verrechnungspreisprozess zu gewährleisten. Es ermöglicht den Steuerpflichtigen, eine bestimmte Verrechnungspreismethode bis zu fünf Jahre im Voraus auszuhandeln </t>
    </r>
    <r>
      <rPr>
        <b/>
        <sz val="10"/>
        <color theme="1"/>
        <rFont val="Calibri"/>
        <family val="2"/>
        <scheme val="minor"/>
      </rPr>
      <t>(3 Punkte</t>
    </r>
    <r>
      <rPr>
        <sz val="10"/>
        <color theme="1"/>
        <rFont val="Calibri"/>
        <family val="2"/>
        <scheme val="minor"/>
      </rPr>
      <t xml:space="preserve">). 
Arten: unilateraler, bilateraler oder multilateraler Vertrag </t>
    </r>
    <r>
      <rPr>
        <b/>
        <sz val="10"/>
        <color theme="1"/>
        <rFont val="Calibri"/>
        <family val="2"/>
        <scheme val="minor"/>
      </rPr>
      <t>(3 Punkte)</t>
    </r>
    <r>
      <rPr>
        <sz val="10"/>
        <color theme="1"/>
        <rFont val="Calibri"/>
        <family val="2"/>
        <scheme val="minor"/>
      </rPr>
      <t xml:space="preserve">.
1. Unilaterales APA: Eine Verrechnungspreismethode wird zwischen einer Steuererhebungsstelle und einem Steuerpflichtigen in einer einseitigen Vereinbarung ausgehandelt. Es hilft den Steuerpflichtigen bei der Beilegung von Steuerstreitigkeiten mit ausländischen Behörden, indem es eine Steuererhebungsstelle ersucht, ein Verfahren mit der ausländischen Behörde einzuleiten. </t>
    </r>
    <r>
      <rPr>
        <b/>
        <sz val="10"/>
        <color theme="1"/>
        <rFont val="Calibri"/>
        <family val="2"/>
        <scheme val="minor"/>
      </rPr>
      <t>(3 Punkte)</t>
    </r>
    <r>
      <rPr>
        <sz val="10"/>
        <color theme="1"/>
        <rFont val="Calibri"/>
        <family val="2"/>
        <scheme val="minor"/>
      </rPr>
      <t xml:space="preserve">
2. Bilaterale oder multilaterale APA: Bei einem bilateralen APA oder einem multilateralen APA wird eine Vereinbarung zwischen einer (bilateralen) oder mehreren (multilateralen) Steuerverwaltungen und einem Steuerpflichtigen getroffen. </t>
    </r>
    <r>
      <rPr>
        <b/>
        <sz val="10"/>
        <color theme="1"/>
        <rFont val="Calibri"/>
        <family val="2"/>
        <scheme val="minor"/>
      </rPr>
      <t>(3 Punkte)</t>
    </r>
    <r>
      <rPr>
        <sz val="10"/>
        <color theme="1"/>
        <rFont val="Calibri"/>
        <family val="2"/>
        <scheme val="minor"/>
      </rPr>
      <t xml:space="preserve"> Das Hauptmerkmal dieser Vereinbarung besteht darin, dass der Steuerpflichtige Sicherheit über seine Einkünfte hat und die Steuerbehörden keine Doppelbesteuerung auf die Einkünfte im Zusammenhang mit einer abgedeckten Transaktion erheben werden. </t>
    </r>
    <r>
      <rPr>
        <b/>
        <sz val="10"/>
        <color theme="1"/>
        <rFont val="Calibri"/>
        <family val="2"/>
        <scheme val="minor"/>
      </rPr>
      <t>(3 Punkte)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</si>
</sst>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_(&quot;$&quot;* #,##0.00_);_(&quot;$&quot;* \(#,##0.00\);_(&quot;$&quot;* &quot;-&quot;??_);_(@_)"/>
    <numFmt numFmtId="166" formatCode="_([$€-2]\ * #,##0.00_);_([$€-2]\ * \(#,##0.00\);_([$€-2]\ * &quot;-&quot;??_);_(@_)"/>
    <numFmt numFmtId="167" formatCode="_-[$£-809]* #,##0.00_-;\-[$£-809]* #,##0.00_-;_-[$£-809]* &quot;-&quot;??_-;_-@_-"/>
  </numFmts>
  <fonts count="15"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70C0"/>
      <name val="Calibri"/>
      <family val="2"/>
      <scheme val="minor"/>
    </font>
    <font>
      <sz val="10"/>
      <name val="Calibri"/>
      <family val="2"/>
      <scheme val="minor"/>
    </font>
    <font>
      <sz val="10"/>
      <color rgb="FF000000"/>
      <name val="Calibri"/>
      <family val="2"/>
      <scheme val="minor"/>
    </font>
    <font>
      <sz val="10"/>
      <color theme="1"/>
      <name val="Calibri"/>
      <family val="2"/>
    </font>
    <font>
      <b/>
      <sz val="10"/>
      <color rgb="FF000000"/>
      <name val="Calibri"/>
      <family val="2"/>
      <scheme val="minor"/>
    </font>
    <font>
      <sz val="11"/>
      <color theme="1"/>
      <name val="Calibri"/>
      <family val="2"/>
      <scheme val="minor"/>
    </font>
    <font>
      <sz val="8"/>
      <name val="Calibri"/>
      <family val="2"/>
      <scheme val="minor"/>
    </font>
    <font>
      <sz val="10"/>
      <color rgb="FFFF0000"/>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0" tint="-0.49998474074526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s>
  <borders count="9">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bottom/>
      <diagonal/>
    </border>
    <border>
      <left style="hair">
        <color auto="1"/>
      </left>
      <right style="hair">
        <color indexed="64"/>
      </right>
      <top/>
      <bottom style="hair">
        <color auto="1"/>
      </bottom>
      <diagonal/>
    </border>
  </borders>
  <cellStyleXfs count="2">
    <xf numFmtId="0" fontId="0" fillId="0" borderId="0"/>
    <xf numFmtId="165" fontId="12" fillId="0" borderId="0" applyFont="0" applyFill="0" applyBorder="0" applyAlignment="0" applyProtection="0"/>
  </cellStyleXfs>
  <cellXfs count="93">
    <xf numFmtId="0" fontId="0" fillId="0" borderId="0" xfId="0"/>
    <xf numFmtId="0" fontId="1"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pplyProtection="1">
      <alignment vertical="top" wrapText="1"/>
      <protection locked="0"/>
    </xf>
    <xf numFmtId="0" fontId="1" fillId="0" borderId="4" xfId="0" applyFont="1" applyBorder="1" applyAlignment="1">
      <alignment horizontal="center" vertical="top" wrapText="1"/>
    </xf>
    <xf numFmtId="0" fontId="1" fillId="0" borderId="4" xfId="0" applyFont="1" applyBorder="1" applyAlignment="1" applyProtection="1">
      <alignment horizontal="center" vertical="top" wrapText="1"/>
      <protection locked="0"/>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4" xfId="0" applyNumberFormat="1" applyFont="1" applyBorder="1" applyAlignment="1" applyProtection="1">
      <alignment horizontal="center" vertical="top" wrapText="1"/>
      <protection locked="0"/>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1" fontId="1" fillId="0" borderId="4"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7" fillId="0" borderId="4" xfId="0" applyFont="1" applyBorder="1" applyAlignment="1" applyProtection="1">
      <alignment vertical="top" wrapText="1"/>
      <protection locked="0"/>
    </xf>
    <xf numFmtId="0" fontId="3" fillId="5" borderId="0" xfId="0" applyFont="1" applyFill="1"/>
    <xf numFmtId="0" fontId="3" fillId="5" borderId="0" xfId="0" applyFont="1" applyFill="1" applyAlignment="1">
      <alignment wrapText="1"/>
    </xf>
    <xf numFmtId="0" fontId="3" fillId="5" borderId="3" xfId="0" applyFont="1" applyFill="1" applyBorder="1"/>
    <xf numFmtId="0" fontId="3" fillId="5" borderId="3" xfId="0" applyFont="1" applyFill="1" applyBorder="1" applyAlignment="1">
      <alignment horizontal="right"/>
    </xf>
    <xf numFmtId="0" fontId="2" fillId="6" borderId="0" xfId="0" applyFont="1" applyFill="1" applyAlignment="1" applyProtection="1">
      <alignment horizontal="right"/>
      <protection locked="0"/>
    </xf>
    <xf numFmtId="0" fontId="0" fillId="7" borderId="5" xfId="0" applyFill="1" applyBorder="1" applyAlignment="1">
      <alignment horizontal="center" wrapText="1"/>
    </xf>
    <xf numFmtId="0" fontId="0" fillId="7" borderId="0" xfId="0" applyFill="1" applyAlignment="1">
      <alignment horizontal="center"/>
    </xf>
    <xf numFmtId="1" fontId="8" fillId="0" borderId="4" xfId="0" applyNumberFormat="1" applyFont="1" applyBorder="1" applyAlignment="1" applyProtection="1">
      <alignment horizontal="center" vertical="top" wrapText="1"/>
      <protection locked="0"/>
    </xf>
    <xf numFmtId="1" fontId="1" fillId="8" borderId="4" xfId="0" applyNumberFormat="1" applyFont="1" applyFill="1" applyBorder="1" applyAlignment="1" applyProtection="1">
      <alignment horizontal="center" vertical="top" wrapText="1"/>
      <protection locked="0"/>
    </xf>
    <xf numFmtId="49" fontId="1" fillId="8" borderId="4" xfId="0" applyNumberFormat="1" applyFont="1" applyFill="1" applyBorder="1" applyAlignment="1" applyProtection="1">
      <alignment horizontal="center" vertical="top" wrapText="1"/>
      <protection locked="0"/>
    </xf>
    <xf numFmtId="0" fontId="1" fillId="8" borderId="4" xfId="0" applyFont="1" applyFill="1" applyBorder="1" applyAlignment="1" applyProtection="1">
      <alignment horizontal="center" vertical="top" wrapText="1"/>
      <protection locked="0"/>
    </xf>
    <xf numFmtId="0" fontId="1" fillId="8" borderId="4" xfId="0" applyFont="1" applyFill="1" applyBorder="1" applyAlignment="1">
      <alignment horizontal="center" vertical="top" wrapText="1"/>
    </xf>
    <xf numFmtId="0" fontId="1" fillId="8" borderId="4" xfId="0" applyFont="1" applyFill="1" applyBorder="1" applyAlignment="1" applyProtection="1">
      <alignment vertical="top" wrapText="1"/>
      <protection locked="0"/>
    </xf>
    <xf numFmtId="0" fontId="1" fillId="8" borderId="4" xfId="0" applyFont="1" applyFill="1" applyBorder="1" applyAlignment="1">
      <alignment vertical="top" wrapText="1"/>
    </xf>
    <xf numFmtId="0" fontId="1" fillId="8" borderId="0" xfId="0" applyFont="1" applyFill="1"/>
    <xf numFmtId="1" fontId="1" fillId="0" borderId="0" xfId="0" applyNumberFormat="1" applyFont="1" applyAlignment="1" applyProtection="1">
      <alignment horizontal="center"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vertical="top" wrapText="1"/>
    </xf>
    <xf numFmtId="0" fontId="6" fillId="2" borderId="4"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2" fillId="3" borderId="4" xfId="0" applyFont="1" applyFill="1" applyBorder="1" applyAlignment="1">
      <alignment vertical="top" wrapText="1"/>
    </xf>
    <xf numFmtId="0" fontId="3" fillId="4" borderId="4" xfId="0" applyFont="1" applyFill="1" applyBorder="1" applyAlignment="1">
      <alignment vertical="top" wrapText="1"/>
    </xf>
    <xf numFmtId="0" fontId="2" fillId="0" borderId="0" xfId="0" applyFont="1" applyAlignment="1">
      <alignment vertical="top"/>
    </xf>
    <xf numFmtId="0" fontId="8" fillId="0" borderId="4" xfId="0" applyFont="1" applyBorder="1" applyAlignment="1" applyProtection="1">
      <alignment horizontal="center" vertical="top" wrapText="1"/>
      <protection locked="0"/>
    </xf>
    <xf numFmtId="0" fontId="0" fillId="8" borderId="0" xfId="0" applyFill="1"/>
    <xf numFmtId="0" fontId="2" fillId="4" borderId="4" xfId="0" applyFont="1" applyFill="1" applyBorder="1" applyAlignment="1" applyProtection="1">
      <alignment vertical="top" wrapText="1"/>
      <protection locked="0"/>
    </xf>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2" fillId="9" borderId="4" xfId="0" applyFont="1" applyFill="1" applyBorder="1" applyAlignment="1">
      <alignment vertical="top" wrapText="1"/>
    </xf>
    <xf numFmtId="0" fontId="6" fillId="9" borderId="4" xfId="0" applyFont="1" applyFill="1" applyBorder="1" applyAlignment="1">
      <alignment vertical="top" wrapText="1"/>
    </xf>
    <xf numFmtId="0" fontId="9" fillId="0" borderId="4" xfId="0" applyFont="1" applyBorder="1" applyAlignment="1" applyProtection="1">
      <alignment vertical="top" wrapText="1"/>
      <protection locked="0"/>
    </xf>
    <xf numFmtId="0" fontId="10" fillId="0" borderId="4" xfId="0" applyFont="1" applyBorder="1" applyAlignment="1">
      <alignment vertical="top" wrapText="1"/>
    </xf>
    <xf numFmtId="9" fontId="1" fillId="0" borderId="4" xfId="0" applyNumberFormat="1" applyFont="1" applyBorder="1" applyAlignment="1" applyProtection="1">
      <alignment vertical="top" wrapText="1"/>
      <protection locked="0"/>
    </xf>
    <xf numFmtId="10" fontId="1" fillId="0" borderId="4" xfId="0" applyNumberFormat="1" applyFont="1" applyBorder="1" applyAlignment="1" applyProtection="1">
      <alignmen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lignment vertical="top"/>
    </xf>
    <xf numFmtId="0" fontId="1" fillId="0" borderId="4" xfId="0" quotePrefix="1" applyFont="1" applyBorder="1" applyAlignment="1">
      <alignment vertical="top" wrapText="1"/>
    </xf>
    <xf numFmtId="0" fontId="1" fillId="0" borderId="0" xfId="0" applyFont="1" applyAlignment="1">
      <alignment wrapText="1"/>
    </xf>
    <xf numFmtId="3" fontId="1" fillId="0" borderId="4" xfId="0" applyNumberFormat="1" applyFont="1" applyBorder="1" applyAlignment="1">
      <alignment vertical="top" wrapText="1"/>
    </xf>
    <xf numFmtId="166" fontId="1" fillId="0" borderId="4" xfId="0" applyNumberFormat="1" applyFont="1" applyBorder="1" applyAlignment="1" applyProtection="1">
      <alignment vertical="top" wrapText="1"/>
      <protection locked="0"/>
    </xf>
    <xf numFmtId="165" fontId="1" fillId="0" borderId="4" xfId="1" applyFont="1" applyBorder="1" applyAlignment="1" applyProtection="1">
      <alignment vertical="top" wrapText="1"/>
      <protection locked="0"/>
    </xf>
    <xf numFmtId="166" fontId="1" fillId="0" borderId="4" xfId="1" applyNumberFormat="1" applyFont="1" applyBorder="1" applyAlignment="1" applyProtection="1">
      <alignment vertical="top" wrapText="1"/>
      <protection locked="0"/>
    </xf>
    <xf numFmtId="167" fontId="1" fillId="0" borderId="4" xfId="0" applyNumberFormat="1" applyFont="1" applyBorder="1" applyAlignment="1" applyProtection="1">
      <alignment vertical="top" wrapText="1"/>
      <protection locked="0"/>
    </xf>
    <xf numFmtId="10" fontId="0" fillId="0" borderId="0" xfId="0" applyNumberFormat="1" applyAlignment="1">
      <alignment vertical="top"/>
    </xf>
    <xf numFmtId="164" fontId="1" fillId="0" borderId="4" xfId="0" applyNumberFormat="1" applyFont="1" applyBorder="1" applyAlignment="1">
      <alignment vertical="top" wrapText="1"/>
    </xf>
    <xf numFmtId="165" fontId="1" fillId="0" borderId="4" xfId="1" applyFont="1" applyBorder="1" applyAlignment="1" applyProtection="1">
      <alignment horizontal="center" vertical="top" wrapText="1"/>
      <protection locked="0"/>
    </xf>
    <xf numFmtId="0" fontId="8" fillId="0" borderId="4" xfId="0" applyFont="1" applyBorder="1" applyAlignment="1">
      <alignment horizontal="center" vertical="top" wrapText="1"/>
    </xf>
    <xf numFmtId="1" fontId="1" fillId="6" borderId="4" xfId="0" applyNumberFormat="1" applyFont="1" applyFill="1" applyBorder="1" applyAlignment="1" applyProtection="1">
      <alignment horizontal="center" vertical="top" wrapText="1"/>
      <protection locked="0"/>
    </xf>
    <xf numFmtId="49" fontId="1" fillId="6" borderId="4" xfId="0" applyNumberFormat="1" applyFont="1" applyFill="1" applyBorder="1" applyAlignment="1" applyProtection="1">
      <alignment horizontal="center" vertical="top" wrapText="1"/>
      <protection locked="0"/>
    </xf>
    <xf numFmtId="0" fontId="1" fillId="6" borderId="4" xfId="0" applyFont="1" applyFill="1" applyBorder="1" applyAlignment="1" applyProtection="1">
      <alignment horizontal="center" vertical="top" wrapText="1"/>
      <protection locked="0"/>
    </xf>
    <xf numFmtId="0" fontId="8" fillId="6" borderId="4" xfId="0" applyFont="1" applyFill="1" applyBorder="1" applyAlignment="1">
      <alignment horizontal="center" vertical="top" wrapText="1"/>
    </xf>
    <xf numFmtId="0" fontId="1" fillId="6" borderId="4" xfId="0" applyFont="1" applyFill="1" applyBorder="1" applyAlignment="1" applyProtection="1">
      <alignment vertical="top" wrapText="1"/>
      <protection locked="0"/>
    </xf>
    <xf numFmtId="0" fontId="1" fillId="6" borderId="4" xfId="0" applyFont="1" applyFill="1" applyBorder="1" applyAlignment="1">
      <alignment vertical="top" wrapText="1"/>
    </xf>
    <xf numFmtId="0" fontId="0" fillId="6" borderId="0" xfId="0" applyFill="1"/>
    <xf numFmtId="0" fontId="1" fillId="0" borderId="7" xfId="0" applyFont="1" applyBorder="1" applyAlignment="1" applyProtection="1">
      <alignment vertical="top" wrapText="1"/>
      <protection locked="0"/>
    </xf>
    <xf numFmtId="0" fontId="8" fillId="0" borderId="4" xfId="0" applyFont="1" applyBorder="1" applyAlignment="1">
      <alignment vertical="top" wrapText="1"/>
    </xf>
    <xf numFmtId="0" fontId="8" fillId="0" borderId="4" xfId="0" applyFont="1" applyBorder="1" applyAlignment="1" applyProtection="1">
      <alignment vertical="top" wrapText="1"/>
      <protection locked="0"/>
    </xf>
    <xf numFmtId="0" fontId="0" fillId="0" borderId="4" xfId="0" applyBorder="1"/>
    <xf numFmtId="0" fontId="0" fillId="0" borderId="8" xfId="0" applyBorder="1"/>
  </cellXfs>
  <cellStyles count="2">
    <cellStyle name="Currency" xfId="1" builtinId="4"/>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63500</xdr:colOff>
      <xdr:row>4</xdr:row>
      <xdr:rowOff>723900</xdr:rowOff>
    </xdr:from>
    <xdr:to>
      <xdr:col>17</xdr:col>
      <xdr:colOff>292100</xdr:colOff>
      <xdr:row>7</xdr:row>
      <xdr:rowOff>927100</xdr:rowOff>
    </xdr:to>
    <xdr:sp macro="" textlink="">
      <xdr:nvSpPr>
        <xdr:cNvPr id="2" name="Textfeld 1">
          <a:extLst>
            <a:ext uri="{FF2B5EF4-FFF2-40B4-BE49-F238E27FC236}">
              <a16:creationId xmlns:a16="http://schemas.microsoft.com/office/drawing/2014/main" id="{BF833009-038C-A46C-CEFB-5EF473400A9E}"/>
            </a:ext>
          </a:extLst>
        </xdr:cNvPr>
        <xdr:cNvSpPr txBox="1"/>
      </xdr:nvSpPr>
      <xdr:spPr>
        <a:xfrm>
          <a:off x="19748500" y="2438400"/>
          <a:ext cx="4610100" cy="19177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solidFill>
                <a:schemeClr val="dk1"/>
              </a:solidFill>
              <a:effectLst/>
              <a:latin typeface="+mn-lt"/>
              <a:ea typeface="+mn-ea"/>
              <a:cs typeface="+mn-cs"/>
            </a:rPr>
            <a:t>To the translator:</a:t>
          </a:r>
          <a:endParaRPr lang="de-DE" sz="1400">
            <a:effectLst/>
          </a:endParaRPr>
        </a:p>
        <a:p>
          <a:r>
            <a:rPr lang="de-de" sz="1400">
              <a:solidFill>
                <a:schemeClr val="dk1"/>
              </a:solidFill>
              <a:effectLst/>
              <a:latin typeface="+mn-lt"/>
              <a:ea typeface="+mn-ea"/>
              <a:cs typeface="+mn-cs"/>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endParaRPr lang="de-DE" sz="1400">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B6" sqref="B6"/>
    </sheetView>
  </sheetViews>
  <sheetFormatPr baseColWidth="10" defaultColWidth="11.5" defaultRowHeight="15" x14ac:dyDescent="0.2"/>
  <cols>
    <col min="1" max="1" width="24.5" customWidth="1"/>
    <col min="2" max="2" width="33.83203125" customWidth="1"/>
    <col min="3" max="3" width="9.83203125" bestFit="1" customWidth="1"/>
    <col min="4" max="4" width="10.83203125" bestFit="1" customWidth="1"/>
    <col min="6" max="6" width="11.5" bestFit="1" customWidth="1"/>
    <col min="7" max="7" width="12.5" bestFit="1" customWidth="1"/>
  </cols>
  <sheetData>
    <row r="1" spans="1:5" x14ac:dyDescent="0.2">
      <c r="A1" s="31" t="s">
        <v>0</v>
      </c>
      <c r="B1" s="35" t="s">
        <v>1</v>
      </c>
    </row>
    <row r="2" spans="1:5" x14ac:dyDescent="0.2">
      <c r="A2" s="31" t="s">
        <v>2</v>
      </c>
      <c r="B2" s="35" t="s">
        <v>3</v>
      </c>
    </row>
    <row r="3" spans="1:5" x14ac:dyDescent="0.2">
      <c r="A3" s="32" t="s">
        <v>4</v>
      </c>
      <c r="B3" s="35" t="s">
        <v>5</v>
      </c>
    </row>
    <row r="4" spans="1:5" x14ac:dyDescent="0.2">
      <c r="A4" s="32" t="s">
        <v>6</v>
      </c>
      <c r="B4" s="35">
        <v>6</v>
      </c>
    </row>
    <row r="5" spans="1:5" x14ac:dyDescent="0.2">
      <c r="A5" s="32" t="s">
        <v>7</v>
      </c>
      <c r="B5" s="35" t="s">
        <v>8</v>
      </c>
    </row>
    <row r="6" spans="1:5" x14ac:dyDescent="0.2">
      <c r="A6" s="32" t="s">
        <v>9</v>
      </c>
      <c r="B6" s="35">
        <v>90</v>
      </c>
    </row>
    <row r="7" spans="1:5" x14ac:dyDescent="0.2">
      <c r="A7" s="32" t="s">
        <v>10</v>
      </c>
      <c r="B7" s="35" t="s">
        <v>11</v>
      </c>
    </row>
    <row r="8" spans="1:5" x14ac:dyDescent="0.2">
      <c r="A8" s="4"/>
      <c r="B8" s="5"/>
    </row>
    <row r="9" spans="1:5" x14ac:dyDescent="0.2">
      <c r="A9" s="3" t="s">
        <v>12</v>
      </c>
      <c r="B9" s="10">
        <f>VLOOKUP($B$4,Tabelle2!$A$8:$E$17,2)</f>
        <v>7</v>
      </c>
    </row>
    <row r="10" spans="1:5" x14ac:dyDescent="0.2">
      <c r="A10" s="1" t="s">
        <v>13</v>
      </c>
      <c r="B10" s="6">
        <f>VLOOKUP($B$4,Tabelle2!$A$8:$E$17,3)</f>
        <v>3</v>
      </c>
    </row>
    <row r="11" spans="1:5" x14ac:dyDescent="0.2">
      <c r="A11" s="1" t="s">
        <v>14</v>
      </c>
      <c r="B11" s="6">
        <f>VLOOKUP($B$4,Tabelle2!$A$8:$E$17,4)</f>
        <v>2</v>
      </c>
    </row>
    <row r="12" spans="1:5" x14ac:dyDescent="0.2">
      <c r="A12" s="2" t="s">
        <v>15</v>
      </c>
      <c r="B12" s="7">
        <f>VLOOKUP($B$4,Tabelle2!$A$8:$E$17,5)</f>
        <v>2</v>
      </c>
      <c r="E12" s="24"/>
    </row>
    <row r="13" spans="1:5" x14ac:dyDescent="0.2">
      <c r="A13" s="8" t="s">
        <v>16</v>
      </c>
      <c r="B13" s="9">
        <f>B4*B9</f>
        <v>42</v>
      </c>
    </row>
    <row r="14" spans="1:5" x14ac:dyDescent="0.2">
      <c r="A14" s="3" t="s">
        <v>17</v>
      </c>
      <c r="B14" s="10">
        <f>VLOOKUP($B$4,Tabelle2!A20:E29,2)</f>
        <v>6</v>
      </c>
    </row>
    <row r="15" spans="1:5" x14ac:dyDescent="0.2">
      <c r="A15" s="1" t="s">
        <v>18</v>
      </c>
      <c r="B15" s="6">
        <f>VLOOKUP($B$4,Tabelle2!A20:E29,3)</f>
        <v>2</v>
      </c>
    </row>
    <row r="16" spans="1:5" x14ac:dyDescent="0.2">
      <c r="A16" s="1" t="s">
        <v>19</v>
      </c>
      <c r="B16" s="6">
        <f>VLOOKUP($B$4,Tabelle2!A20:E29,4)</f>
        <v>2</v>
      </c>
    </row>
    <row r="17" spans="1:2" x14ac:dyDescent="0.2">
      <c r="A17" s="2" t="s">
        <v>20</v>
      </c>
      <c r="B17" s="7">
        <f>VLOOKUP($B$4,Tabelle2!A20:E29,5)</f>
        <v>2</v>
      </c>
    </row>
    <row r="18" spans="1:2" x14ac:dyDescent="0.2">
      <c r="A18" s="8" t="s">
        <v>21</v>
      </c>
      <c r="B18" s="9">
        <f>B4*B14</f>
        <v>36</v>
      </c>
    </row>
    <row r="19" spans="1:2" x14ac:dyDescent="0.2">
      <c r="A19" s="33" t="s">
        <v>22</v>
      </c>
      <c r="B19" s="34">
        <f>B13+B18</f>
        <v>78</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07"/>
  <sheetViews>
    <sheetView showGridLines="0" topLeftCell="D1" zoomScaleNormal="100" workbookViewId="0">
      <pane ySplit="1" topLeftCell="A42" activePane="bottomLeft" state="frozen"/>
      <selection pane="bottomLeft" activeCell="F46" sqref="F45:F46"/>
    </sheetView>
  </sheetViews>
  <sheetFormatPr baseColWidth="10" defaultColWidth="11.5" defaultRowHeight="14" x14ac:dyDescent="0.2"/>
  <cols>
    <col min="1" max="1" width="5.83203125" style="1" customWidth="1"/>
    <col min="2" max="2" width="6.83203125" style="16" bestFit="1" customWidth="1"/>
    <col min="3" max="3" width="11.5" style="26"/>
    <col min="4" max="4" width="17.83203125" style="16" bestFit="1" customWidth="1"/>
    <col min="5" max="5" width="17.83203125" style="16" customWidth="1"/>
    <col min="6" max="6" width="62" style="14" customWidth="1"/>
    <col min="7" max="10" width="20.83203125" style="14" customWidth="1"/>
    <col min="11" max="11" width="25" style="14" customWidth="1"/>
    <col min="12" max="12" width="28.1640625" style="14" customWidth="1"/>
    <col min="13" max="16384" width="11.5" style="1"/>
  </cols>
  <sheetData>
    <row r="1" spans="2:13" s="56" customFormat="1" ht="30" x14ac:dyDescent="0.2">
      <c r="B1" s="53" t="s">
        <v>23</v>
      </c>
      <c r="C1" s="53" t="s">
        <v>24</v>
      </c>
      <c r="D1" s="52" t="s">
        <v>25</v>
      </c>
      <c r="E1" s="59" t="s">
        <v>26</v>
      </c>
      <c r="F1" s="54" t="s">
        <v>27</v>
      </c>
      <c r="G1" s="55" t="s">
        <v>28</v>
      </c>
      <c r="H1" s="54" t="s">
        <v>29</v>
      </c>
      <c r="I1" s="54" t="s">
        <v>339</v>
      </c>
      <c r="J1" s="54" t="s">
        <v>485</v>
      </c>
      <c r="K1" s="59" t="s">
        <v>30</v>
      </c>
      <c r="L1" s="63" t="s">
        <v>31</v>
      </c>
    </row>
    <row r="2" spans="2:13" ht="45" customHeight="1" x14ac:dyDescent="0.2">
      <c r="B2" s="38">
        <v>1</v>
      </c>
      <c r="C2" s="25" t="s">
        <v>32</v>
      </c>
      <c r="D2" s="57" t="s">
        <v>33</v>
      </c>
      <c r="E2" s="16" t="s">
        <v>34</v>
      </c>
      <c r="F2" s="50" t="s">
        <v>35</v>
      </c>
      <c r="G2" s="14" t="s">
        <v>36</v>
      </c>
      <c r="H2" s="64" t="s">
        <v>37</v>
      </c>
      <c r="I2" s="64" t="s">
        <v>38</v>
      </c>
      <c r="J2" s="64" t="s">
        <v>39</v>
      </c>
      <c r="K2" s="15"/>
    </row>
    <row r="3" spans="2:13" ht="30" x14ac:dyDescent="0.2">
      <c r="B3" s="38">
        <v>1</v>
      </c>
      <c r="C3" s="25" t="s">
        <v>40</v>
      </c>
      <c r="D3" s="57" t="s">
        <v>340</v>
      </c>
      <c r="E3" s="16" t="s">
        <v>41</v>
      </c>
      <c r="F3" s="14" t="s">
        <v>42</v>
      </c>
      <c r="G3" s="15" t="s">
        <v>43</v>
      </c>
      <c r="H3" s="15" t="s">
        <v>44</v>
      </c>
      <c r="I3" s="15" t="s">
        <v>45</v>
      </c>
      <c r="J3" s="15" t="s">
        <v>46</v>
      </c>
      <c r="K3" s="15"/>
    </row>
    <row r="4" spans="2:13" ht="30" x14ac:dyDescent="0.2">
      <c r="B4" s="38">
        <v>1</v>
      </c>
      <c r="C4" s="26" t="s">
        <v>341</v>
      </c>
      <c r="D4" s="57" t="s">
        <v>342</v>
      </c>
      <c r="E4" s="16" t="s">
        <v>47</v>
      </c>
      <c r="F4" s="14" t="s">
        <v>48</v>
      </c>
      <c r="G4" s="14" t="s">
        <v>49</v>
      </c>
      <c r="H4" s="14" t="s">
        <v>50</v>
      </c>
      <c r="I4" s="14" t="s">
        <v>51</v>
      </c>
      <c r="J4" s="14" t="s">
        <v>52</v>
      </c>
      <c r="K4" s="15"/>
    </row>
    <row r="5" spans="2:13" ht="60" x14ac:dyDescent="0.2">
      <c r="B5" s="38">
        <v>1</v>
      </c>
      <c r="C5" s="25" t="s">
        <v>343</v>
      </c>
      <c r="D5" s="17" t="s">
        <v>53</v>
      </c>
      <c r="E5" s="16" t="s">
        <v>54</v>
      </c>
      <c r="F5" s="15" t="s">
        <v>55</v>
      </c>
      <c r="G5" s="15" t="s">
        <v>56</v>
      </c>
      <c r="H5" s="15" t="s">
        <v>57</v>
      </c>
      <c r="I5" s="15" t="s">
        <v>58</v>
      </c>
      <c r="J5" s="15" t="s">
        <v>59</v>
      </c>
      <c r="K5" s="15"/>
      <c r="M5" s="71"/>
    </row>
    <row r="6" spans="2:13" ht="30" x14ac:dyDescent="0.2">
      <c r="B6" s="38">
        <v>1</v>
      </c>
      <c r="C6" s="25" t="s">
        <v>344</v>
      </c>
      <c r="D6" s="17" t="s">
        <v>345</v>
      </c>
      <c r="E6" s="16" t="s">
        <v>60</v>
      </c>
      <c r="F6" s="15" t="s">
        <v>61</v>
      </c>
      <c r="G6" s="15" t="s">
        <v>489</v>
      </c>
      <c r="H6" s="15" t="s">
        <v>490</v>
      </c>
      <c r="I6" s="15" t="s">
        <v>491</v>
      </c>
      <c r="J6" s="15" t="s">
        <v>62</v>
      </c>
      <c r="K6" s="15"/>
    </row>
    <row r="7" spans="2:13" ht="45" x14ac:dyDescent="0.2">
      <c r="B7" s="38">
        <v>1</v>
      </c>
      <c r="C7" s="25" t="s">
        <v>346</v>
      </c>
      <c r="D7" s="17" t="s">
        <v>63</v>
      </c>
      <c r="E7" s="16" t="s">
        <v>64</v>
      </c>
      <c r="F7" s="15" t="s">
        <v>65</v>
      </c>
      <c r="G7" s="15" t="s">
        <v>66</v>
      </c>
      <c r="H7" s="15" t="s">
        <v>67</v>
      </c>
      <c r="I7" s="15" t="s">
        <v>68</v>
      </c>
      <c r="J7" s="15" t="s">
        <v>69</v>
      </c>
      <c r="K7" s="15"/>
    </row>
    <row r="8" spans="2:13" ht="75" x14ac:dyDescent="0.2">
      <c r="B8" s="38">
        <v>1</v>
      </c>
      <c r="C8" s="26" t="s">
        <v>70</v>
      </c>
      <c r="D8" s="17" t="s">
        <v>347</v>
      </c>
      <c r="E8" s="16" t="s">
        <v>71</v>
      </c>
      <c r="F8" s="14" t="s">
        <v>72</v>
      </c>
      <c r="G8" s="14" t="s">
        <v>73</v>
      </c>
      <c r="H8" s="14" t="s">
        <v>348</v>
      </c>
      <c r="I8" s="65" t="s">
        <v>74</v>
      </c>
      <c r="J8" s="14" t="s">
        <v>75</v>
      </c>
      <c r="K8" s="15"/>
    </row>
    <row r="9" spans="2:13" s="45" customFormat="1" x14ac:dyDescent="0.2">
      <c r="B9" s="39"/>
      <c r="C9" s="40"/>
      <c r="D9" s="41"/>
      <c r="E9" s="42"/>
      <c r="F9" s="43"/>
      <c r="G9" s="43"/>
      <c r="H9" s="43"/>
      <c r="I9" s="43"/>
      <c r="J9" s="43"/>
      <c r="K9" s="43"/>
      <c r="L9" s="44"/>
    </row>
    <row r="10" spans="2:13" ht="90" x14ac:dyDescent="0.2">
      <c r="B10" s="28">
        <v>2</v>
      </c>
      <c r="C10" s="25" t="s">
        <v>76</v>
      </c>
      <c r="D10" s="57" t="s">
        <v>349</v>
      </c>
      <c r="E10" s="16" t="s">
        <v>77</v>
      </c>
      <c r="F10" s="15" t="s">
        <v>78</v>
      </c>
      <c r="G10" s="15" t="s">
        <v>492</v>
      </c>
      <c r="H10" s="15" t="s">
        <v>79</v>
      </c>
      <c r="I10" s="15" t="s">
        <v>80</v>
      </c>
      <c r="J10" s="15" t="s">
        <v>81</v>
      </c>
      <c r="K10" s="15"/>
    </row>
    <row r="11" spans="2:13" ht="60" x14ac:dyDescent="0.2">
      <c r="B11" s="28">
        <v>2</v>
      </c>
      <c r="C11" s="25" t="s">
        <v>82</v>
      </c>
      <c r="D11" s="57" t="s">
        <v>350</v>
      </c>
      <c r="E11" s="16" t="s">
        <v>83</v>
      </c>
      <c r="F11" s="15" t="s">
        <v>84</v>
      </c>
      <c r="G11" s="15" t="s">
        <v>85</v>
      </c>
      <c r="H11" s="15" t="s">
        <v>86</v>
      </c>
      <c r="I11" s="15" t="s">
        <v>87</v>
      </c>
      <c r="J11" s="15" t="s">
        <v>88</v>
      </c>
      <c r="K11" s="15"/>
    </row>
    <row r="12" spans="2:13" ht="30" x14ac:dyDescent="0.2">
      <c r="B12" s="28">
        <v>2</v>
      </c>
      <c r="C12" s="25" t="s">
        <v>89</v>
      </c>
      <c r="D12" s="57" t="s">
        <v>351</v>
      </c>
      <c r="E12" s="16" t="s">
        <v>90</v>
      </c>
      <c r="F12" s="14" t="s">
        <v>91</v>
      </c>
      <c r="G12" s="14" t="s">
        <v>92</v>
      </c>
      <c r="H12" s="14" t="s">
        <v>93</v>
      </c>
      <c r="I12" s="14" t="s">
        <v>94</v>
      </c>
      <c r="J12" s="14" t="s">
        <v>95</v>
      </c>
      <c r="K12" s="15"/>
    </row>
    <row r="13" spans="2:13" ht="30" x14ac:dyDescent="0.2">
      <c r="B13" s="28">
        <v>2</v>
      </c>
      <c r="C13" s="25" t="s">
        <v>352</v>
      </c>
      <c r="D13" s="17" t="s">
        <v>353</v>
      </c>
      <c r="E13" s="16" t="s">
        <v>96</v>
      </c>
      <c r="F13" s="15" t="s">
        <v>486</v>
      </c>
      <c r="G13" s="15" t="s">
        <v>487</v>
      </c>
      <c r="H13" s="15" t="s">
        <v>97</v>
      </c>
      <c r="I13" s="15" t="s">
        <v>98</v>
      </c>
      <c r="J13" s="15" t="s">
        <v>99</v>
      </c>
      <c r="K13" s="15"/>
    </row>
    <row r="14" spans="2:13" ht="60" x14ac:dyDescent="0.2">
      <c r="B14" s="28">
        <v>2</v>
      </c>
      <c r="C14" s="26" t="s">
        <v>354</v>
      </c>
      <c r="D14" s="17" t="s">
        <v>355</v>
      </c>
      <c r="E14" s="16" t="s">
        <v>100</v>
      </c>
      <c r="F14" s="14" t="s">
        <v>101</v>
      </c>
      <c r="G14" s="14" t="s">
        <v>102</v>
      </c>
      <c r="H14" s="14" t="s">
        <v>103</v>
      </c>
      <c r="I14" s="14" t="s">
        <v>104</v>
      </c>
      <c r="J14" s="14" t="s">
        <v>105</v>
      </c>
      <c r="K14" s="15"/>
    </row>
    <row r="15" spans="2:13" ht="105" x14ac:dyDescent="0.2">
      <c r="B15" s="28">
        <v>2</v>
      </c>
      <c r="C15" s="26" t="s">
        <v>356</v>
      </c>
      <c r="D15" s="17" t="s">
        <v>357</v>
      </c>
      <c r="E15" s="16" t="s">
        <v>106</v>
      </c>
      <c r="F15" s="14" t="s">
        <v>493</v>
      </c>
      <c r="G15" s="78">
        <v>30000000</v>
      </c>
      <c r="H15" s="78">
        <v>190000000</v>
      </c>
      <c r="I15" s="70" t="s">
        <v>107</v>
      </c>
      <c r="J15" s="70" t="s">
        <v>108</v>
      </c>
      <c r="K15" s="15"/>
    </row>
    <row r="16" spans="2:13" ht="60" x14ac:dyDescent="0.2">
      <c r="B16" s="28">
        <v>2</v>
      </c>
      <c r="C16" s="26" t="s">
        <v>358</v>
      </c>
      <c r="D16" s="17" t="s">
        <v>359</v>
      </c>
      <c r="E16" s="16" t="s">
        <v>109</v>
      </c>
      <c r="F16" s="14" t="s">
        <v>494</v>
      </c>
      <c r="G16" s="14">
        <v>2.08</v>
      </c>
      <c r="H16" s="14">
        <v>1.93</v>
      </c>
      <c r="I16" s="14">
        <v>2</v>
      </c>
      <c r="J16" s="14">
        <v>2.1</v>
      </c>
      <c r="K16" s="15"/>
    </row>
    <row r="17" spans="2:13" s="45" customFormat="1" x14ac:dyDescent="0.2">
      <c r="B17" s="39"/>
      <c r="C17" s="40"/>
      <c r="D17" s="41"/>
      <c r="E17" s="42"/>
      <c r="F17" s="43"/>
      <c r="G17" s="43"/>
      <c r="H17" s="43"/>
      <c r="I17" s="43"/>
      <c r="J17" s="43"/>
      <c r="K17" s="43"/>
      <c r="L17" s="44"/>
    </row>
    <row r="18" spans="2:13" ht="30" x14ac:dyDescent="0.2">
      <c r="B18" s="28">
        <v>3</v>
      </c>
      <c r="C18" s="26" t="s">
        <v>110</v>
      </c>
      <c r="D18" s="57" t="s">
        <v>360</v>
      </c>
      <c r="E18" s="16" t="s">
        <v>111</v>
      </c>
      <c r="F18" s="14" t="s">
        <v>495</v>
      </c>
      <c r="G18" s="14" t="s">
        <v>112</v>
      </c>
      <c r="H18" s="14" t="s">
        <v>113</v>
      </c>
      <c r="I18" s="14" t="s">
        <v>114</v>
      </c>
      <c r="J18" s="14" t="s">
        <v>115</v>
      </c>
      <c r="K18" s="15"/>
    </row>
    <row r="19" spans="2:13" ht="30" x14ac:dyDescent="0.2">
      <c r="B19" s="28">
        <v>3</v>
      </c>
      <c r="C19" s="25" t="s">
        <v>116</v>
      </c>
      <c r="D19" s="57" t="s">
        <v>361</v>
      </c>
      <c r="E19" s="16" t="s">
        <v>117</v>
      </c>
      <c r="F19" s="15" t="s">
        <v>118</v>
      </c>
      <c r="G19" s="15" t="s">
        <v>119</v>
      </c>
      <c r="H19" s="15" t="s">
        <v>120</v>
      </c>
      <c r="I19" s="15" t="s">
        <v>121</v>
      </c>
      <c r="J19" s="15" t="s">
        <v>122</v>
      </c>
      <c r="K19" s="15"/>
    </row>
    <row r="20" spans="2:13" ht="30" x14ac:dyDescent="0.2">
      <c r="B20" s="28">
        <v>3</v>
      </c>
      <c r="C20" s="26" t="s">
        <v>362</v>
      </c>
      <c r="D20" s="57" t="s">
        <v>363</v>
      </c>
      <c r="E20" s="16" t="s">
        <v>123</v>
      </c>
      <c r="F20" s="14" t="s">
        <v>124</v>
      </c>
      <c r="G20" s="14" t="s">
        <v>125</v>
      </c>
      <c r="H20" s="14" t="s">
        <v>126</v>
      </c>
      <c r="I20" s="14" t="s">
        <v>127</v>
      </c>
      <c r="J20" s="14" t="s">
        <v>128</v>
      </c>
      <c r="K20" s="15"/>
    </row>
    <row r="21" spans="2:13" ht="60" x14ac:dyDescent="0.2">
      <c r="B21" s="28">
        <v>3</v>
      </c>
      <c r="C21" s="26" t="s">
        <v>364</v>
      </c>
      <c r="D21" s="17" t="s">
        <v>365</v>
      </c>
      <c r="E21" s="16" t="s">
        <v>129</v>
      </c>
      <c r="F21" s="15" t="s">
        <v>488</v>
      </c>
      <c r="G21" s="15">
        <v>22</v>
      </c>
      <c r="H21" s="15">
        <v>14</v>
      </c>
      <c r="I21" s="15">
        <f>2+(10-2)*2</f>
        <v>18</v>
      </c>
      <c r="J21" s="15">
        <v>10</v>
      </c>
      <c r="K21" s="15"/>
    </row>
    <row r="22" spans="2:13" ht="30" x14ac:dyDescent="0.2">
      <c r="B22" s="28">
        <v>3</v>
      </c>
      <c r="C22" s="26" t="s">
        <v>366</v>
      </c>
      <c r="D22" s="17" t="s">
        <v>367</v>
      </c>
      <c r="E22" s="16" t="s">
        <v>130</v>
      </c>
      <c r="F22" s="14" t="s">
        <v>131</v>
      </c>
      <c r="G22" s="14" t="s">
        <v>132</v>
      </c>
      <c r="H22" s="14" t="s">
        <v>133</v>
      </c>
      <c r="I22" s="14" t="s">
        <v>134</v>
      </c>
      <c r="J22" s="14" t="s">
        <v>135</v>
      </c>
      <c r="K22" s="15"/>
    </row>
    <row r="23" spans="2:13" ht="45" x14ac:dyDescent="0.2">
      <c r="B23" s="28">
        <v>3</v>
      </c>
      <c r="C23" s="25" t="s">
        <v>136</v>
      </c>
      <c r="D23" s="17" t="s">
        <v>368</v>
      </c>
      <c r="E23" s="16" t="s">
        <v>137</v>
      </c>
      <c r="F23" s="15" t="s">
        <v>138</v>
      </c>
      <c r="G23" s="15">
        <v>11.47</v>
      </c>
      <c r="H23" s="15">
        <v>12</v>
      </c>
      <c r="I23" s="15">
        <v>7.73</v>
      </c>
      <c r="J23" s="15">
        <v>8.75</v>
      </c>
      <c r="K23" s="15"/>
    </row>
    <row r="24" spans="2:13" ht="45" x14ac:dyDescent="0.2">
      <c r="B24" s="28">
        <v>3</v>
      </c>
      <c r="C24" s="25" t="s">
        <v>369</v>
      </c>
      <c r="D24" s="17" t="s">
        <v>370</v>
      </c>
      <c r="E24" s="16" t="s">
        <v>139</v>
      </c>
      <c r="F24" s="15" t="s">
        <v>140</v>
      </c>
      <c r="G24" s="66">
        <v>0.12</v>
      </c>
      <c r="H24" s="66">
        <v>8.5999999999999993E-2</v>
      </c>
      <c r="I24" s="66">
        <v>0.3</v>
      </c>
      <c r="J24" s="66">
        <v>0.06</v>
      </c>
      <c r="K24" s="15"/>
    </row>
    <row r="25" spans="2:13" s="45" customFormat="1" x14ac:dyDescent="0.2">
      <c r="B25" s="39"/>
      <c r="C25" s="40"/>
      <c r="D25" s="41"/>
      <c r="E25" s="42"/>
      <c r="F25" s="43"/>
      <c r="G25" s="43"/>
      <c r="H25" s="43"/>
      <c r="I25" s="43"/>
      <c r="J25" s="43"/>
      <c r="K25" s="43"/>
      <c r="L25" s="44"/>
    </row>
    <row r="26" spans="2:13" ht="30" x14ac:dyDescent="0.2">
      <c r="B26" s="28">
        <v>4</v>
      </c>
      <c r="C26" s="26" t="s">
        <v>141</v>
      </c>
      <c r="D26" s="57" t="s">
        <v>371</v>
      </c>
      <c r="E26" s="16" t="s">
        <v>142</v>
      </c>
      <c r="F26" s="71" t="s">
        <v>143</v>
      </c>
      <c r="G26" s="14" t="s">
        <v>144</v>
      </c>
      <c r="H26" s="14" t="s">
        <v>145</v>
      </c>
      <c r="I26" s="14" t="s">
        <v>146</v>
      </c>
      <c r="J26" s="14" t="s">
        <v>147</v>
      </c>
      <c r="K26" s="15"/>
    </row>
    <row r="27" spans="2:13" ht="45" x14ac:dyDescent="0.2">
      <c r="B27" s="28">
        <v>4</v>
      </c>
      <c r="C27" s="25" t="s">
        <v>148</v>
      </c>
      <c r="D27" s="57" t="s">
        <v>372</v>
      </c>
      <c r="E27" s="16" t="s">
        <v>149</v>
      </c>
      <c r="F27" s="15" t="s">
        <v>150</v>
      </c>
      <c r="G27" s="15" t="s">
        <v>151</v>
      </c>
      <c r="H27" s="15" t="s">
        <v>152</v>
      </c>
      <c r="I27" s="15" t="s">
        <v>496</v>
      </c>
      <c r="J27" s="15" t="s">
        <v>153</v>
      </c>
      <c r="K27" s="15"/>
    </row>
    <row r="28" spans="2:13" ht="30" x14ac:dyDescent="0.2">
      <c r="B28" s="28">
        <v>4</v>
      </c>
      <c r="C28" s="26" t="s">
        <v>154</v>
      </c>
      <c r="D28" s="57" t="s">
        <v>373</v>
      </c>
      <c r="E28" s="16" t="s">
        <v>155</v>
      </c>
      <c r="F28" s="69" t="s">
        <v>156</v>
      </c>
      <c r="G28" s="14" t="s">
        <v>157</v>
      </c>
      <c r="H28" s="14" t="s">
        <v>158</v>
      </c>
      <c r="I28" s="14" t="s">
        <v>159</v>
      </c>
      <c r="J28" s="14" t="s">
        <v>160</v>
      </c>
      <c r="K28" s="15"/>
    </row>
    <row r="29" spans="2:13" ht="30" x14ac:dyDescent="0.2">
      <c r="B29" s="28">
        <v>4</v>
      </c>
      <c r="C29" s="26" t="s">
        <v>374</v>
      </c>
      <c r="D29" s="17" t="s">
        <v>375</v>
      </c>
      <c r="E29" s="16" t="s">
        <v>161</v>
      </c>
      <c r="F29" s="14" t="s">
        <v>162</v>
      </c>
      <c r="G29" s="14" t="s">
        <v>163</v>
      </c>
      <c r="H29" s="89" t="s">
        <v>164</v>
      </c>
      <c r="I29" s="89" t="s">
        <v>165</v>
      </c>
      <c r="J29" s="14" t="s">
        <v>166</v>
      </c>
      <c r="K29" s="15"/>
      <c r="M29" s="71"/>
    </row>
    <row r="30" spans="2:13" ht="30" x14ac:dyDescent="0.2">
      <c r="B30" s="28">
        <v>4</v>
      </c>
      <c r="C30" s="26" t="s">
        <v>376</v>
      </c>
      <c r="D30" s="17" t="s">
        <v>377</v>
      </c>
      <c r="E30" s="16" t="s">
        <v>167</v>
      </c>
      <c r="F30" s="14" t="s">
        <v>497</v>
      </c>
      <c r="G30" s="14" t="s">
        <v>168</v>
      </c>
      <c r="H30" s="14" t="s">
        <v>169</v>
      </c>
      <c r="I30" s="14" t="s">
        <v>170</v>
      </c>
      <c r="J30" s="14" t="s">
        <v>171</v>
      </c>
      <c r="K30" s="15"/>
    </row>
    <row r="31" spans="2:13" ht="45" x14ac:dyDescent="0.2">
      <c r="B31" s="28">
        <v>4</v>
      </c>
      <c r="C31" s="26" t="s">
        <v>378</v>
      </c>
      <c r="D31" s="17" t="s">
        <v>379</v>
      </c>
      <c r="E31" s="16" t="s">
        <v>172</v>
      </c>
      <c r="F31" s="14" t="s">
        <v>173</v>
      </c>
      <c r="G31" s="14">
        <v>0.6</v>
      </c>
      <c r="H31" s="14">
        <v>1.4</v>
      </c>
      <c r="I31" s="70" t="s">
        <v>174</v>
      </c>
      <c r="J31" s="14">
        <v>2.5</v>
      </c>
      <c r="K31" s="15"/>
    </row>
    <row r="32" spans="2:13" ht="30" x14ac:dyDescent="0.2">
      <c r="B32" s="28">
        <v>4</v>
      </c>
      <c r="C32" s="26" t="s">
        <v>380</v>
      </c>
      <c r="D32" s="17" t="s">
        <v>381</v>
      </c>
      <c r="E32" s="16" t="s">
        <v>175</v>
      </c>
      <c r="F32" s="14" t="s">
        <v>176</v>
      </c>
      <c r="G32" s="72">
        <v>125000</v>
      </c>
      <c r="H32" s="72">
        <v>200000</v>
      </c>
      <c r="I32" s="72">
        <v>250000</v>
      </c>
      <c r="J32" s="72">
        <v>500000</v>
      </c>
      <c r="K32" s="15"/>
    </row>
    <row r="33" spans="2:13" s="45" customFormat="1" x14ac:dyDescent="0.2">
      <c r="B33" s="39"/>
      <c r="C33" s="40"/>
      <c r="D33" s="41"/>
      <c r="E33" s="42"/>
      <c r="F33" s="43"/>
      <c r="G33" s="43"/>
      <c r="H33" s="43"/>
      <c r="I33" s="43"/>
      <c r="J33" s="43"/>
      <c r="K33" s="43"/>
      <c r="L33" s="44"/>
    </row>
    <row r="34" spans="2:13" ht="45" x14ac:dyDescent="0.2">
      <c r="B34" s="28">
        <v>5</v>
      </c>
      <c r="C34" s="25" t="s">
        <v>177</v>
      </c>
      <c r="D34" s="57" t="s">
        <v>382</v>
      </c>
      <c r="E34" s="16" t="s">
        <v>178</v>
      </c>
      <c r="F34" s="15" t="s">
        <v>498</v>
      </c>
      <c r="G34" s="15" t="s">
        <v>179</v>
      </c>
      <c r="H34" s="15" t="s">
        <v>180</v>
      </c>
      <c r="I34" s="15" t="s">
        <v>499</v>
      </c>
      <c r="J34" s="15" t="s">
        <v>181</v>
      </c>
      <c r="K34" s="15"/>
    </row>
    <row r="35" spans="2:13" ht="45" x14ac:dyDescent="0.2">
      <c r="B35" s="28">
        <v>5</v>
      </c>
      <c r="C35" s="25" t="s">
        <v>182</v>
      </c>
      <c r="D35" s="57" t="s">
        <v>383</v>
      </c>
      <c r="E35" s="16" t="s">
        <v>183</v>
      </c>
      <c r="F35" s="15" t="s">
        <v>184</v>
      </c>
      <c r="G35" s="15" t="s">
        <v>185</v>
      </c>
      <c r="H35" s="15" t="s">
        <v>186</v>
      </c>
      <c r="I35" s="15" t="s">
        <v>187</v>
      </c>
      <c r="J35" s="15" t="s">
        <v>188</v>
      </c>
      <c r="K35" s="15"/>
      <c r="M35" s="71"/>
    </row>
    <row r="36" spans="2:13" ht="30" x14ac:dyDescent="0.2">
      <c r="B36" s="28">
        <v>5</v>
      </c>
      <c r="C36" s="25" t="s">
        <v>384</v>
      </c>
      <c r="D36" s="57" t="s">
        <v>385</v>
      </c>
      <c r="E36" s="16" t="s">
        <v>189</v>
      </c>
      <c r="F36" s="15" t="s">
        <v>190</v>
      </c>
      <c r="G36" s="14" t="s">
        <v>191</v>
      </c>
      <c r="H36" s="14" t="s">
        <v>192</v>
      </c>
      <c r="I36" s="15" t="s">
        <v>193</v>
      </c>
      <c r="J36" s="15" t="s">
        <v>194</v>
      </c>
      <c r="K36" s="15"/>
    </row>
    <row r="37" spans="2:13" ht="60" x14ac:dyDescent="0.2">
      <c r="B37" s="28">
        <v>5</v>
      </c>
      <c r="C37" s="25" t="s">
        <v>386</v>
      </c>
      <c r="D37" s="17" t="s">
        <v>387</v>
      </c>
      <c r="E37" s="16" t="s">
        <v>195</v>
      </c>
      <c r="F37" s="15" t="s">
        <v>196</v>
      </c>
      <c r="G37" s="15" t="s">
        <v>197</v>
      </c>
      <c r="H37" s="15" t="s">
        <v>198</v>
      </c>
      <c r="I37" s="15" t="s">
        <v>500</v>
      </c>
      <c r="J37" s="15" t="s">
        <v>199</v>
      </c>
      <c r="K37" s="15"/>
    </row>
    <row r="38" spans="2:13" ht="60" x14ac:dyDescent="0.2">
      <c r="B38" s="28">
        <v>5</v>
      </c>
      <c r="C38" s="25" t="s">
        <v>388</v>
      </c>
      <c r="D38" s="17" t="s">
        <v>389</v>
      </c>
      <c r="E38" s="16" t="s">
        <v>200</v>
      </c>
      <c r="F38" s="51" t="s">
        <v>201</v>
      </c>
      <c r="G38" s="79">
        <v>10000</v>
      </c>
      <c r="H38" s="74">
        <v>15000</v>
      </c>
      <c r="I38" s="74">
        <v>20000</v>
      </c>
      <c r="J38" s="74">
        <v>30000</v>
      </c>
      <c r="K38" s="15"/>
    </row>
    <row r="39" spans="2:13" ht="45" x14ac:dyDescent="0.2">
      <c r="B39" s="28">
        <v>5</v>
      </c>
      <c r="C39" s="25" t="s">
        <v>202</v>
      </c>
      <c r="D39" s="17" t="s">
        <v>390</v>
      </c>
      <c r="E39" s="16" t="s">
        <v>203</v>
      </c>
      <c r="F39" s="15" t="s">
        <v>204</v>
      </c>
      <c r="G39" s="77">
        <v>1.825</v>
      </c>
      <c r="H39" s="67">
        <v>0.82499999999999996</v>
      </c>
      <c r="I39" s="67">
        <v>1.5249999999999999</v>
      </c>
      <c r="J39" s="67">
        <v>1.2250000000000001</v>
      </c>
      <c r="K39" s="15"/>
    </row>
    <row r="40" spans="2:13" ht="30" x14ac:dyDescent="0.2">
      <c r="B40" s="28">
        <v>5</v>
      </c>
      <c r="C40" s="25" t="s">
        <v>391</v>
      </c>
      <c r="D40" s="17" t="s">
        <v>392</v>
      </c>
      <c r="E40" s="16" t="s">
        <v>205</v>
      </c>
      <c r="F40" s="15" t="s">
        <v>206</v>
      </c>
      <c r="G40" s="76" t="s">
        <v>207</v>
      </c>
      <c r="H40" s="76" t="s">
        <v>208</v>
      </c>
      <c r="I40" s="76" t="s">
        <v>209</v>
      </c>
      <c r="J40" s="76" t="s">
        <v>210</v>
      </c>
      <c r="K40" s="15"/>
    </row>
    <row r="41" spans="2:13" s="45" customFormat="1" x14ac:dyDescent="0.2">
      <c r="B41" s="39"/>
      <c r="C41" s="40"/>
      <c r="D41" s="41"/>
      <c r="E41" s="42"/>
      <c r="F41" s="43"/>
      <c r="G41" s="43"/>
      <c r="H41" s="43"/>
      <c r="I41" s="43"/>
      <c r="J41" s="43"/>
      <c r="K41" s="43"/>
      <c r="L41" s="44"/>
    </row>
    <row r="42" spans="2:13" ht="60" x14ac:dyDescent="0.2">
      <c r="B42" s="28">
        <v>6</v>
      </c>
      <c r="C42" s="25" t="s">
        <v>211</v>
      </c>
      <c r="D42" s="57" t="s">
        <v>393</v>
      </c>
      <c r="E42" s="16" t="s">
        <v>212</v>
      </c>
      <c r="F42" s="15" t="s">
        <v>213</v>
      </c>
      <c r="G42" s="15" t="s">
        <v>214</v>
      </c>
      <c r="H42" s="15" t="s">
        <v>215</v>
      </c>
      <c r="I42" s="15" t="s">
        <v>216</v>
      </c>
      <c r="J42" s="15" t="s">
        <v>217</v>
      </c>
      <c r="K42" s="15"/>
    </row>
    <row r="43" spans="2:13" ht="30" x14ac:dyDescent="0.2">
      <c r="B43" s="28">
        <v>6</v>
      </c>
      <c r="C43" s="25" t="s">
        <v>394</v>
      </c>
      <c r="D43" s="57" t="s">
        <v>395</v>
      </c>
      <c r="E43" s="16" t="s">
        <v>218</v>
      </c>
      <c r="F43" s="15" t="s">
        <v>219</v>
      </c>
      <c r="G43" s="15" t="s">
        <v>220</v>
      </c>
      <c r="H43" s="15" t="s">
        <v>221</v>
      </c>
      <c r="I43" s="15" t="s">
        <v>222</v>
      </c>
      <c r="J43" s="15" t="s">
        <v>223</v>
      </c>
      <c r="K43" s="15"/>
    </row>
    <row r="44" spans="2:13" ht="60" x14ac:dyDescent="0.2">
      <c r="B44" s="28">
        <v>6</v>
      </c>
      <c r="C44" s="25" t="s">
        <v>224</v>
      </c>
      <c r="D44" s="57" t="s">
        <v>396</v>
      </c>
      <c r="E44" s="16" t="s">
        <v>225</v>
      </c>
      <c r="F44" s="15" t="s">
        <v>226</v>
      </c>
      <c r="G44" s="15" t="s">
        <v>227</v>
      </c>
      <c r="H44" s="15" t="s">
        <v>228</v>
      </c>
      <c r="I44" s="15" t="s">
        <v>229</v>
      </c>
      <c r="J44" s="15" t="s">
        <v>230</v>
      </c>
      <c r="K44" s="15"/>
    </row>
    <row r="45" spans="2:13" ht="30" x14ac:dyDescent="0.2">
      <c r="B45" s="28">
        <v>6</v>
      </c>
      <c r="C45" s="25" t="s">
        <v>231</v>
      </c>
      <c r="D45" s="17" t="s">
        <v>397</v>
      </c>
      <c r="E45" s="16" t="s">
        <v>232</v>
      </c>
      <c r="F45" s="15" t="s">
        <v>233</v>
      </c>
      <c r="G45" s="73">
        <v>85</v>
      </c>
      <c r="H45" s="73">
        <v>30</v>
      </c>
      <c r="I45" s="73">
        <v>55</v>
      </c>
      <c r="J45" s="73">
        <v>25</v>
      </c>
      <c r="K45" s="15"/>
    </row>
    <row r="46" spans="2:13" ht="30" x14ac:dyDescent="0.2">
      <c r="B46" s="28">
        <v>6</v>
      </c>
      <c r="C46" s="25" t="s">
        <v>398</v>
      </c>
      <c r="D46" s="17" t="s">
        <v>399</v>
      </c>
      <c r="E46" s="16" t="s">
        <v>234</v>
      </c>
      <c r="F46" s="15" t="s">
        <v>235</v>
      </c>
      <c r="G46" s="15" t="s">
        <v>236</v>
      </c>
      <c r="H46" s="15" t="s">
        <v>237</v>
      </c>
      <c r="I46" s="15" t="s">
        <v>238</v>
      </c>
      <c r="J46" s="15" t="s">
        <v>239</v>
      </c>
      <c r="K46" s="15"/>
    </row>
    <row r="47" spans="2:13" ht="30" x14ac:dyDescent="0.2">
      <c r="B47" s="28">
        <v>6</v>
      </c>
      <c r="C47" s="25" t="s">
        <v>400</v>
      </c>
      <c r="D47" s="17" t="s">
        <v>401</v>
      </c>
      <c r="E47" s="16" t="s">
        <v>240</v>
      </c>
      <c r="F47" s="15" t="s">
        <v>241</v>
      </c>
      <c r="G47" s="73">
        <v>16500</v>
      </c>
      <c r="H47" s="73">
        <v>15840</v>
      </c>
      <c r="I47" s="75">
        <v>14850</v>
      </c>
      <c r="J47" s="73">
        <v>3960</v>
      </c>
      <c r="K47" s="15"/>
    </row>
    <row r="48" spans="2:13" ht="135" x14ac:dyDescent="0.2">
      <c r="B48" s="28">
        <v>6</v>
      </c>
      <c r="C48" s="25" t="s">
        <v>402</v>
      </c>
      <c r="D48" s="17" t="s">
        <v>403</v>
      </c>
      <c r="E48" s="16" t="s">
        <v>242</v>
      </c>
      <c r="F48" s="15" t="s">
        <v>243</v>
      </c>
      <c r="G48" s="73">
        <v>211.5</v>
      </c>
      <c r="H48" s="73">
        <v>111.5</v>
      </c>
      <c r="I48" s="73">
        <v>90</v>
      </c>
      <c r="J48" s="73">
        <v>120</v>
      </c>
      <c r="K48" s="15"/>
    </row>
    <row r="49" spans="2:12" x14ac:dyDescent="0.2">
      <c r="B49" s="46"/>
      <c r="C49" s="47"/>
      <c r="D49" s="48"/>
      <c r="E49" s="49"/>
      <c r="F49" s="50"/>
      <c r="G49" s="50"/>
      <c r="H49" s="50"/>
      <c r="I49" s="50"/>
      <c r="J49" s="50"/>
      <c r="K49" s="50"/>
      <c r="L49" s="51"/>
    </row>
    <row r="50" spans="2:12" x14ac:dyDescent="0.2">
      <c r="B50" s="46"/>
      <c r="C50" s="47"/>
      <c r="D50" s="48"/>
      <c r="E50" s="49"/>
      <c r="F50" s="50"/>
      <c r="G50" s="50"/>
      <c r="H50" s="50"/>
      <c r="I50" s="50"/>
      <c r="J50" s="50"/>
      <c r="K50" s="50"/>
      <c r="L50" s="51"/>
    </row>
    <row r="51" spans="2:12" x14ac:dyDescent="0.2">
      <c r="B51" s="46"/>
      <c r="C51" s="47"/>
      <c r="D51" s="48"/>
      <c r="E51" s="49"/>
      <c r="F51" s="50"/>
      <c r="G51" s="50"/>
      <c r="H51" s="50"/>
      <c r="I51" s="50"/>
      <c r="J51" s="50"/>
      <c r="K51" s="50"/>
      <c r="L51" s="51"/>
    </row>
    <row r="52" spans="2:12" x14ac:dyDescent="0.2">
      <c r="B52" s="46"/>
      <c r="C52" s="47"/>
      <c r="D52" s="48"/>
      <c r="E52" s="49"/>
      <c r="F52" s="50"/>
      <c r="G52" s="50"/>
      <c r="H52" s="50"/>
      <c r="I52" s="50"/>
      <c r="J52" s="50"/>
      <c r="K52" s="50"/>
      <c r="L52" s="51"/>
    </row>
    <row r="53" spans="2:12" x14ac:dyDescent="0.2">
      <c r="B53" s="46"/>
      <c r="C53" s="47"/>
      <c r="D53" s="48"/>
      <c r="E53" s="49"/>
      <c r="F53" s="50"/>
      <c r="G53" s="50"/>
      <c r="H53" s="50"/>
      <c r="I53" s="50"/>
      <c r="J53" s="50"/>
      <c r="K53" s="50"/>
      <c r="L53" s="51"/>
    </row>
    <row r="54" spans="2:12" x14ac:dyDescent="0.2">
      <c r="B54" s="46"/>
      <c r="C54" s="47"/>
      <c r="D54" s="48"/>
      <c r="E54" s="49"/>
      <c r="F54" s="50"/>
      <c r="G54" s="50"/>
      <c r="H54" s="50"/>
      <c r="I54" s="50"/>
      <c r="J54" s="50"/>
      <c r="K54" s="50"/>
      <c r="L54" s="51"/>
    </row>
    <row r="55" spans="2:12" x14ac:dyDescent="0.2">
      <c r="B55" s="46"/>
      <c r="C55" s="47"/>
      <c r="D55" s="48"/>
      <c r="E55" s="49"/>
      <c r="F55" s="50"/>
      <c r="G55" s="50"/>
      <c r="H55" s="50"/>
      <c r="I55" s="50"/>
      <c r="J55" s="50"/>
      <c r="K55" s="50"/>
      <c r="L55" s="51"/>
    </row>
    <row r="56" spans="2:12" x14ac:dyDescent="0.2">
      <c r="B56" s="46"/>
      <c r="C56" s="47"/>
      <c r="D56" s="48"/>
      <c r="E56" s="49"/>
      <c r="F56" s="50"/>
      <c r="G56" s="50"/>
      <c r="H56" s="50"/>
      <c r="I56" s="50"/>
      <c r="J56" s="50"/>
      <c r="K56" s="50"/>
      <c r="L56" s="51"/>
    </row>
    <row r="57" spans="2:12" x14ac:dyDescent="0.2">
      <c r="B57" s="46"/>
      <c r="C57" s="47"/>
      <c r="D57" s="48"/>
      <c r="E57" s="49"/>
      <c r="F57" s="50"/>
      <c r="G57" s="50"/>
      <c r="H57" s="50"/>
      <c r="I57" s="50"/>
      <c r="J57" s="50"/>
      <c r="K57" s="50"/>
      <c r="L57" s="51"/>
    </row>
    <row r="58" spans="2:12" x14ac:dyDescent="0.2">
      <c r="B58" s="46"/>
      <c r="C58" s="47"/>
      <c r="D58" s="48"/>
      <c r="E58" s="49"/>
      <c r="F58" s="50"/>
      <c r="G58" s="50"/>
      <c r="H58" s="50"/>
      <c r="I58" s="50"/>
      <c r="J58" s="50"/>
      <c r="K58" s="50"/>
      <c r="L58" s="51"/>
    </row>
    <row r="59" spans="2:12" x14ac:dyDescent="0.2">
      <c r="B59" s="46"/>
      <c r="C59" s="47"/>
      <c r="D59" s="48"/>
      <c r="E59" s="49"/>
      <c r="F59" s="50"/>
      <c r="G59" s="50"/>
      <c r="H59" s="50"/>
      <c r="I59" s="50"/>
      <c r="J59" s="50"/>
      <c r="K59" s="50"/>
      <c r="L59" s="51"/>
    </row>
    <row r="60" spans="2:12" x14ac:dyDescent="0.2">
      <c r="B60" s="46"/>
      <c r="C60" s="47"/>
      <c r="D60" s="48"/>
      <c r="E60" s="49"/>
      <c r="F60" s="50"/>
      <c r="G60" s="50"/>
      <c r="H60" s="50"/>
      <c r="I60" s="50"/>
      <c r="J60" s="50"/>
      <c r="K60" s="50"/>
      <c r="L60" s="51"/>
    </row>
    <row r="61" spans="2:12" x14ac:dyDescent="0.2">
      <c r="B61" s="46"/>
      <c r="C61" s="47"/>
      <c r="D61" s="48"/>
      <c r="E61" s="49"/>
      <c r="F61" s="50"/>
      <c r="G61" s="50"/>
      <c r="H61" s="50"/>
      <c r="I61" s="50"/>
      <c r="J61" s="50"/>
      <c r="K61" s="50"/>
      <c r="L61" s="51"/>
    </row>
    <row r="62" spans="2:12" x14ac:dyDescent="0.2">
      <c r="B62" s="46"/>
      <c r="C62" s="47"/>
      <c r="D62" s="48"/>
      <c r="E62" s="49"/>
      <c r="F62" s="50"/>
      <c r="G62" s="50"/>
      <c r="H62" s="50"/>
      <c r="I62" s="50"/>
      <c r="J62" s="50"/>
      <c r="K62" s="50"/>
      <c r="L62" s="51"/>
    </row>
    <row r="63" spans="2:12" x14ac:dyDescent="0.2">
      <c r="B63" s="46"/>
      <c r="C63" s="47"/>
      <c r="D63" s="48"/>
      <c r="E63" s="49"/>
      <c r="F63" s="50"/>
      <c r="G63" s="50"/>
      <c r="H63" s="50"/>
      <c r="I63" s="50"/>
      <c r="J63" s="50"/>
      <c r="K63" s="50"/>
      <c r="L63" s="51"/>
    </row>
    <row r="64" spans="2:12" x14ac:dyDescent="0.2">
      <c r="B64" s="46"/>
      <c r="C64" s="47"/>
      <c r="D64" s="48"/>
      <c r="E64" s="49"/>
      <c r="F64" s="50"/>
      <c r="G64" s="50"/>
      <c r="H64" s="50"/>
      <c r="I64" s="50"/>
      <c r="J64" s="50"/>
      <c r="K64" s="50"/>
      <c r="L64" s="51"/>
    </row>
    <row r="65" spans="2:12" x14ac:dyDescent="0.2">
      <c r="B65" s="46"/>
      <c r="C65" s="47"/>
      <c r="D65" s="48"/>
      <c r="E65" s="49"/>
      <c r="F65" s="50"/>
      <c r="G65" s="50"/>
      <c r="H65" s="50"/>
      <c r="I65" s="50"/>
      <c r="J65" s="50"/>
      <c r="K65" s="50"/>
      <c r="L65" s="51"/>
    </row>
    <row r="66" spans="2:12" x14ac:dyDescent="0.2">
      <c r="B66" s="46"/>
      <c r="C66" s="47"/>
      <c r="D66" s="48"/>
      <c r="E66" s="49"/>
      <c r="F66" s="50"/>
      <c r="G66" s="50"/>
      <c r="H66" s="50"/>
      <c r="I66" s="50"/>
      <c r="J66" s="50"/>
      <c r="K66" s="50"/>
      <c r="L66" s="51"/>
    </row>
    <row r="67" spans="2:12" x14ac:dyDescent="0.2">
      <c r="B67" s="46"/>
      <c r="C67" s="47"/>
      <c r="D67" s="48"/>
      <c r="E67" s="49"/>
      <c r="F67" s="50"/>
      <c r="G67" s="50"/>
      <c r="H67" s="50"/>
      <c r="I67" s="50"/>
      <c r="J67" s="50"/>
      <c r="K67" s="50"/>
      <c r="L67" s="51"/>
    </row>
    <row r="68" spans="2:12" x14ac:dyDescent="0.2">
      <c r="B68" s="46"/>
      <c r="C68" s="47"/>
      <c r="D68" s="48"/>
      <c r="E68" s="49"/>
      <c r="F68" s="50"/>
      <c r="G68" s="50"/>
      <c r="H68" s="50"/>
      <c r="I68" s="50"/>
      <c r="J68" s="50"/>
      <c r="K68" s="50"/>
      <c r="L68" s="51"/>
    </row>
    <row r="69" spans="2:12" x14ac:dyDescent="0.2">
      <c r="B69" s="46"/>
      <c r="C69" s="47"/>
      <c r="D69" s="48"/>
      <c r="E69" s="49"/>
      <c r="F69" s="50"/>
      <c r="G69" s="50"/>
      <c r="H69" s="50"/>
      <c r="I69" s="50"/>
      <c r="J69" s="50"/>
      <c r="K69" s="50"/>
      <c r="L69" s="51"/>
    </row>
    <row r="70" spans="2:12" x14ac:dyDescent="0.2">
      <c r="B70" s="46"/>
      <c r="C70" s="47"/>
      <c r="D70" s="48"/>
      <c r="E70" s="49"/>
      <c r="F70" s="50"/>
      <c r="G70" s="50"/>
      <c r="H70" s="50"/>
      <c r="I70" s="50"/>
      <c r="J70" s="50"/>
      <c r="K70" s="50"/>
      <c r="L70" s="51"/>
    </row>
    <row r="71" spans="2:12" x14ac:dyDescent="0.2">
      <c r="B71" s="46"/>
      <c r="C71" s="47"/>
      <c r="D71" s="48"/>
      <c r="E71" s="49"/>
      <c r="F71" s="50"/>
      <c r="G71" s="50"/>
      <c r="H71" s="50"/>
      <c r="I71" s="50"/>
      <c r="J71" s="50"/>
      <c r="K71" s="50"/>
      <c r="L71" s="51"/>
    </row>
    <row r="72" spans="2:12" x14ac:dyDescent="0.2">
      <c r="B72" s="46"/>
      <c r="C72" s="47"/>
      <c r="D72" s="48"/>
      <c r="E72" s="49"/>
      <c r="F72" s="50"/>
      <c r="G72" s="50"/>
      <c r="H72" s="50"/>
      <c r="I72" s="50"/>
      <c r="J72" s="50"/>
      <c r="K72" s="50"/>
      <c r="L72" s="51"/>
    </row>
    <row r="73" spans="2:12" x14ac:dyDescent="0.2">
      <c r="B73" s="46"/>
      <c r="C73" s="47"/>
      <c r="D73" s="48"/>
      <c r="E73" s="49"/>
      <c r="F73" s="50"/>
      <c r="G73" s="50"/>
      <c r="H73" s="50"/>
      <c r="I73" s="50"/>
      <c r="J73" s="50"/>
      <c r="K73" s="50"/>
      <c r="L73" s="51"/>
    </row>
    <row r="74" spans="2:12" x14ac:dyDescent="0.2">
      <c r="B74" s="46"/>
      <c r="C74" s="47"/>
      <c r="D74" s="48"/>
      <c r="E74" s="49"/>
      <c r="F74" s="50"/>
      <c r="G74" s="50"/>
      <c r="H74" s="50"/>
      <c r="I74" s="50"/>
      <c r="J74" s="50"/>
      <c r="K74" s="50"/>
      <c r="L74" s="51"/>
    </row>
    <row r="75" spans="2:12" x14ac:dyDescent="0.2">
      <c r="B75" s="46"/>
      <c r="C75" s="47"/>
      <c r="D75" s="48"/>
      <c r="E75" s="49"/>
      <c r="F75" s="50"/>
      <c r="G75" s="50"/>
      <c r="H75" s="50"/>
      <c r="I75" s="50"/>
      <c r="J75" s="50"/>
      <c r="K75" s="50"/>
      <c r="L75" s="51"/>
    </row>
    <row r="76" spans="2:12" x14ac:dyDescent="0.2">
      <c r="B76" s="46"/>
      <c r="C76" s="47"/>
      <c r="D76" s="48"/>
      <c r="E76" s="49"/>
      <c r="F76" s="50"/>
      <c r="G76" s="50"/>
      <c r="H76" s="50"/>
      <c r="I76" s="50"/>
      <c r="J76" s="50"/>
      <c r="K76" s="50"/>
      <c r="L76" s="51"/>
    </row>
    <row r="77" spans="2:12" x14ac:dyDescent="0.2">
      <c r="B77" s="46"/>
      <c r="C77" s="47"/>
      <c r="D77" s="48"/>
      <c r="E77" s="49"/>
      <c r="F77" s="50"/>
      <c r="G77" s="50"/>
      <c r="H77" s="50"/>
      <c r="I77" s="50"/>
      <c r="J77" s="50"/>
      <c r="K77" s="50"/>
      <c r="L77" s="51"/>
    </row>
    <row r="78" spans="2:12" x14ac:dyDescent="0.2">
      <c r="B78" s="46"/>
      <c r="C78" s="47"/>
      <c r="D78" s="48"/>
      <c r="E78" s="49"/>
      <c r="F78" s="50"/>
      <c r="G78" s="50"/>
      <c r="H78" s="50"/>
      <c r="I78" s="50"/>
      <c r="J78" s="50"/>
      <c r="K78" s="50"/>
      <c r="L78" s="51"/>
    </row>
    <row r="79" spans="2:12" x14ac:dyDescent="0.2">
      <c r="B79" s="46"/>
      <c r="C79" s="47"/>
      <c r="D79" s="48"/>
      <c r="E79" s="49"/>
      <c r="F79" s="50"/>
      <c r="G79" s="50"/>
      <c r="H79" s="50"/>
      <c r="I79" s="50"/>
      <c r="J79" s="50"/>
      <c r="K79" s="50"/>
      <c r="L79" s="51"/>
    </row>
    <row r="80" spans="2:12" x14ac:dyDescent="0.2">
      <c r="B80" s="46"/>
      <c r="C80" s="47"/>
      <c r="D80" s="48"/>
      <c r="E80" s="49"/>
      <c r="F80" s="50"/>
      <c r="G80" s="50"/>
      <c r="H80" s="50"/>
      <c r="I80" s="50"/>
      <c r="J80" s="50"/>
      <c r="K80" s="50"/>
      <c r="L80" s="51"/>
    </row>
    <row r="81" spans="2:12" x14ac:dyDescent="0.2">
      <c r="B81" s="46"/>
      <c r="C81" s="47"/>
      <c r="D81" s="48"/>
      <c r="E81" s="49"/>
      <c r="F81" s="50"/>
      <c r="G81" s="50"/>
      <c r="H81" s="50"/>
      <c r="I81" s="50"/>
      <c r="J81" s="50"/>
      <c r="K81" s="50"/>
      <c r="L81" s="51"/>
    </row>
    <row r="82" spans="2:12" x14ac:dyDescent="0.2">
      <c r="B82" s="46"/>
      <c r="C82" s="47"/>
      <c r="D82" s="48"/>
      <c r="E82" s="49"/>
      <c r="F82" s="50"/>
      <c r="G82" s="50"/>
      <c r="H82" s="50"/>
      <c r="I82" s="50"/>
      <c r="J82" s="50"/>
      <c r="K82" s="50"/>
      <c r="L82" s="51"/>
    </row>
    <row r="83" spans="2:12" x14ac:dyDescent="0.2">
      <c r="B83" s="46"/>
      <c r="C83" s="47"/>
      <c r="D83" s="48"/>
      <c r="E83" s="49"/>
      <c r="F83" s="50"/>
      <c r="G83" s="50"/>
      <c r="H83" s="50"/>
      <c r="I83" s="50"/>
      <c r="J83" s="50"/>
      <c r="K83" s="50"/>
      <c r="L83" s="51"/>
    </row>
    <row r="84" spans="2:12" x14ac:dyDescent="0.2">
      <c r="B84" s="46"/>
      <c r="C84" s="47"/>
      <c r="D84" s="48"/>
      <c r="E84" s="49"/>
      <c r="F84" s="50"/>
      <c r="G84" s="50"/>
      <c r="H84" s="50"/>
      <c r="I84" s="50"/>
      <c r="J84" s="50"/>
      <c r="K84" s="50"/>
      <c r="L84" s="51"/>
    </row>
    <row r="85" spans="2:12" x14ac:dyDescent="0.2">
      <c r="B85" s="46"/>
      <c r="C85" s="47"/>
      <c r="D85" s="48"/>
      <c r="E85" s="49"/>
      <c r="F85" s="50"/>
      <c r="G85" s="50"/>
      <c r="H85" s="50"/>
      <c r="I85" s="50"/>
      <c r="J85" s="50"/>
      <c r="K85" s="50"/>
      <c r="L85" s="51"/>
    </row>
    <row r="86" spans="2:12" x14ac:dyDescent="0.2">
      <c r="B86" s="46"/>
      <c r="C86" s="47"/>
      <c r="D86" s="48"/>
      <c r="E86" s="49"/>
      <c r="F86" s="50"/>
      <c r="G86" s="50"/>
      <c r="H86" s="50"/>
      <c r="I86" s="50"/>
      <c r="J86" s="50"/>
      <c r="K86" s="50"/>
      <c r="L86" s="51"/>
    </row>
    <row r="87" spans="2:12" x14ac:dyDescent="0.2">
      <c r="B87" s="46"/>
      <c r="C87" s="47"/>
      <c r="D87" s="48"/>
      <c r="E87" s="49"/>
      <c r="F87" s="50"/>
      <c r="G87" s="50"/>
      <c r="H87" s="50"/>
      <c r="I87" s="50"/>
      <c r="J87" s="50"/>
      <c r="K87" s="50"/>
      <c r="L87" s="51"/>
    </row>
    <row r="88" spans="2:12" x14ac:dyDescent="0.2">
      <c r="B88" s="46"/>
      <c r="C88" s="47"/>
      <c r="D88" s="48"/>
      <c r="E88" s="49"/>
      <c r="F88" s="50"/>
      <c r="G88" s="50"/>
      <c r="H88" s="50"/>
      <c r="I88" s="50"/>
      <c r="J88" s="50"/>
      <c r="K88" s="50"/>
      <c r="L88" s="51"/>
    </row>
    <row r="89" spans="2:12" x14ac:dyDescent="0.2">
      <c r="B89" s="46"/>
      <c r="C89" s="47"/>
      <c r="D89" s="48"/>
      <c r="E89" s="49"/>
      <c r="F89" s="50"/>
      <c r="G89" s="50"/>
      <c r="H89" s="50"/>
      <c r="I89" s="50"/>
      <c r="J89" s="50"/>
      <c r="K89" s="50"/>
      <c r="L89" s="51"/>
    </row>
    <row r="90" spans="2:12" x14ac:dyDescent="0.2">
      <c r="B90" s="46"/>
      <c r="C90" s="47"/>
      <c r="D90" s="48"/>
      <c r="E90" s="49"/>
      <c r="F90" s="50"/>
      <c r="G90" s="50"/>
      <c r="H90" s="50"/>
      <c r="I90" s="50"/>
      <c r="J90" s="50"/>
      <c r="K90" s="50"/>
      <c r="L90" s="51"/>
    </row>
    <row r="91" spans="2:12" x14ac:dyDescent="0.2">
      <c r="B91" s="46"/>
      <c r="C91" s="47"/>
      <c r="D91" s="48"/>
      <c r="E91" s="49"/>
      <c r="F91" s="50"/>
      <c r="G91" s="50"/>
      <c r="H91" s="50"/>
      <c r="I91" s="50"/>
      <c r="J91" s="50"/>
      <c r="K91" s="50"/>
      <c r="L91" s="51"/>
    </row>
    <row r="92" spans="2:12" x14ac:dyDescent="0.2">
      <c r="B92" s="46"/>
      <c r="C92" s="47"/>
      <c r="D92" s="48"/>
      <c r="E92" s="49"/>
      <c r="F92" s="50"/>
      <c r="G92" s="50"/>
      <c r="H92" s="50"/>
      <c r="I92" s="50"/>
      <c r="J92" s="50"/>
      <c r="K92" s="50"/>
      <c r="L92" s="51"/>
    </row>
    <row r="93" spans="2:12" x14ac:dyDescent="0.2">
      <c r="B93" s="46"/>
      <c r="C93" s="47"/>
      <c r="D93" s="48"/>
      <c r="E93" s="49"/>
      <c r="F93" s="50"/>
      <c r="G93" s="50"/>
      <c r="H93" s="50"/>
      <c r="I93" s="50"/>
      <c r="J93" s="50"/>
      <c r="K93" s="50"/>
      <c r="L93" s="51"/>
    </row>
    <row r="94" spans="2:12" x14ac:dyDescent="0.2">
      <c r="B94" s="46"/>
      <c r="C94" s="47"/>
      <c r="D94" s="48"/>
      <c r="E94" s="49"/>
      <c r="F94" s="50"/>
      <c r="G94" s="50"/>
      <c r="H94" s="50"/>
      <c r="I94" s="50"/>
      <c r="J94" s="50"/>
      <c r="K94" s="50"/>
      <c r="L94" s="51"/>
    </row>
    <row r="95" spans="2:12" x14ac:dyDescent="0.2">
      <c r="B95" s="46"/>
      <c r="C95" s="47"/>
      <c r="D95" s="48"/>
      <c r="E95" s="49"/>
      <c r="F95" s="50"/>
      <c r="G95" s="50"/>
      <c r="H95" s="50"/>
      <c r="I95" s="50"/>
      <c r="J95" s="50"/>
      <c r="K95" s="50"/>
      <c r="L95" s="51"/>
    </row>
    <row r="96" spans="2:12" x14ac:dyDescent="0.2">
      <c r="B96" s="46"/>
      <c r="C96" s="47"/>
      <c r="D96" s="48"/>
      <c r="E96" s="49"/>
      <c r="F96" s="50"/>
      <c r="G96" s="50"/>
      <c r="H96" s="50"/>
      <c r="I96" s="50"/>
      <c r="J96" s="50"/>
      <c r="K96" s="50"/>
      <c r="L96" s="51"/>
    </row>
    <row r="97" spans="2:12" x14ac:dyDescent="0.2">
      <c r="B97" s="46"/>
      <c r="C97" s="47"/>
      <c r="D97" s="48"/>
      <c r="E97" s="49"/>
      <c r="F97" s="50"/>
      <c r="G97" s="50"/>
      <c r="H97" s="50"/>
      <c r="I97" s="50"/>
      <c r="J97" s="50"/>
      <c r="K97" s="50"/>
      <c r="L97" s="51"/>
    </row>
    <row r="98" spans="2:12" x14ac:dyDescent="0.2">
      <c r="B98" s="46"/>
      <c r="C98" s="47"/>
      <c r="D98" s="48"/>
      <c r="E98" s="49"/>
      <c r="F98" s="50"/>
      <c r="G98" s="50"/>
      <c r="H98" s="50"/>
      <c r="I98" s="50"/>
      <c r="J98" s="50"/>
      <c r="K98" s="50"/>
      <c r="L98" s="51"/>
    </row>
    <row r="99" spans="2:12" x14ac:dyDescent="0.2">
      <c r="B99" s="46"/>
      <c r="C99" s="47"/>
      <c r="D99" s="48"/>
      <c r="E99" s="49"/>
      <c r="F99" s="50"/>
      <c r="G99" s="50"/>
      <c r="H99" s="50"/>
      <c r="I99" s="50"/>
      <c r="J99" s="50"/>
      <c r="K99" s="50"/>
      <c r="L99" s="51"/>
    </row>
    <row r="100" spans="2:12" x14ac:dyDescent="0.2">
      <c r="B100" s="46"/>
      <c r="C100" s="47"/>
      <c r="D100" s="48"/>
      <c r="E100" s="49"/>
      <c r="F100" s="50"/>
      <c r="G100" s="50"/>
      <c r="H100" s="50"/>
      <c r="I100" s="50"/>
      <c r="J100" s="50"/>
      <c r="K100" s="50"/>
      <c r="L100" s="51"/>
    </row>
    <row r="101" spans="2:12" x14ac:dyDescent="0.2">
      <c r="B101" s="46"/>
      <c r="C101" s="47"/>
      <c r="D101" s="48"/>
      <c r="E101" s="49"/>
      <c r="F101" s="50"/>
      <c r="G101" s="50"/>
      <c r="H101" s="50"/>
      <c r="I101" s="50"/>
      <c r="J101" s="50"/>
      <c r="K101" s="50"/>
      <c r="L101" s="51"/>
    </row>
    <row r="102" spans="2:12" x14ac:dyDescent="0.2">
      <c r="B102" s="46"/>
      <c r="C102" s="47"/>
      <c r="D102" s="48"/>
      <c r="E102" s="49"/>
      <c r="F102" s="50"/>
      <c r="G102" s="50"/>
      <c r="H102" s="50"/>
      <c r="I102" s="50"/>
      <c r="J102" s="50"/>
      <c r="K102" s="50"/>
      <c r="L102" s="51"/>
    </row>
    <row r="103" spans="2:12" x14ac:dyDescent="0.2">
      <c r="B103" s="46"/>
      <c r="C103" s="47"/>
      <c r="D103" s="48"/>
      <c r="E103" s="49"/>
      <c r="F103" s="50"/>
      <c r="G103" s="50"/>
      <c r="H103" s="50"/>
      <c r="I103" s="50"/>
      <c r="J103" s="50"/>
      <c r="K103" s="50"/>
      <c r="L103" s="51"/>
    </row>
    <row r="104" spans="2:12" x14ac:dyDescent="0.2">
      <c r="B104" s="46"/>
      <c r="C104" s="47"/>
      <c r="D104" s="48"/>
      <c r="E104" s="49"/>
      <c r="F104" s="50"/>
      <c r="G104" s="50"/>
      <c r="H104" s="50"/>
      <c r="I104" s="50"/>
      <c r="J104" s="50"/>
      <c r="K104" s="50"/>
      <c r="L104" s="51"/>
    </row>
    <row r="105" spans="2:12" x14ac:dyDescent="0.2">
      <c r="B105" s="46"/>
      <c r="C105" s="47"/>
      <c r="D105" s="48"/>
      <c r="E105" s="49"/>
      <c r="F105" s="50"/>
      <c r="G105" s="50"/>
      <c r="H105" s="50"/>
      <c r="I105" s="50"/>
      <c r="J105" s="50"/>
      <c r="K105" s="50"/>
      <c r="L105" s="51"/>
    </row>
    <row r="106" spans="2:12" x14ac:dyDescent="0.2">
      <c r="B106" s="46"/>
      <c r="C106" s="47"/>
      <c r="D106" s="48"/>
      <c r="E106" s="49"/>
      <c r="F106" s="50"/>
      <c r="G106" s="50"/>
      <c r="H106" s="50"/>
      <c r="I106" s="50"/>
      <c r="J106" s="50"/>
      <c r="K106" s="50"/>
      <c r="L106" s="51"/>
    </row>
    <row r="107" spans="2:12" x14ac:dyDescent="0.2">
      <c r="B107" s="46"/>
      <c r="C107" s="47"/>
      <c r="D107" s="48"/>
      <c r="E107" s="49"/>
      <c r="F107" s="50"/>
      <c r="G107" s="50"/>
      <c r="H107" s="50"/>
      <c r="I107" s="50"/>
      <c r="J107" s="50"/>
      <c r="K107" s="50"/>
      <c r="L107" s="51"/>
    </row>
    <row r="108" spans="2:12" x14ac:dyDescent="0.2">
      <c r="B108" s="46"/>
      <c r="C108" s="47"/>
      <c r="D108" s="48"/>
      <c r="E108" s="49"/>
      <c r="F108" s="50"/>
      <c r="G108" s="50"/>
      <c r="H108" s="50"/>
      <c r="I108" s="50"/>
      <c r="J108" s="50"/>
      <c r="K108" s="50"/>
      <c r="L108" s="51"/>
    </row>
    <row r="109" spans="2:12" x14ac:dyDescent="0.2">
      <c r="B109" s="46"/>
      <c r="C109" s="47"/>
      <c r="D109" s="48"/>
      <c r="E109" s="49"/>
      <c r="F109" s="50"/>
      <c r="G109" s="50"/>
      <c r="H109" s="50"/>
      <c r="I109" s="50"/>
      <c r="J109" s="50"/>
      <c r="K109" s="50"/>
      <c r="L109" s="51"/>
    </row>
    <row r="110" spans="2:12" x14ac:dyDescent="0.2">
      <c r="B110" s="46"/>
      <c r="C110" s="47"/>
      <c r="D110" s="48"/>
      <c r="E110" s="49"/>
      <c r="F110" s="50"/>
      <c r="G110" s="50"/>
      <c r="H110" s="50"/>
      <c r="I110" s="50"/>
      <c r="J110" s="50"/>
      <c r="K110" s="50"/>
      <c r="L110" s="51"/>
    </row>
    <row r="111" spans="2:12" x14ac:dyDescent="0.2">
      <c r="B111" s="46"/>
      <c r="C111" s="47"/>
      <c r="D111" s="48"/>
      <c r="E111" s="49"/>
      <c r="F111" s="50"/>
      <c r="G111" s="50"/>
      <c r="H111" s="50"/>
      <c r="I111" s="50"/>
      <c r="J111" s="50"/>
      <c r="K111" s="50"/>
      <c r="L111" s="51"/>
    </row>
    <row r="112" spans="2:12" x14ac:dyDescent="0.2">
      <c r="B112" s="46"/>
      <c r="C112" s="47"/>
      <c r="D112" s="48"/>
      <c r="E112" s="49"/>
      <c r="F112" s="50"/>
      <c r="G112" s="50"/>
      <c r="H112" s="50"/>
      <c r="I112" s="50"/>
      <c r="J112" s="50"/>
      <c r="K112" s="50"/>
      <c r="L112" s="51"/>
    </row>
    <row r="113" spans="2:12" x14ac:dyDescent="0.2">
      <c r="B113" s="46"/>
      <c r="C113" s="47"/>
      <c r="D113" s="48"/>
      <c r="E113" s="49"/>
      <c r="F113" s="50"/>
      <c r="G113" s="50"/>
      <c r="H113" s="50"/>
      <c r="I113" s="50"/>
      <c r="J113" s="50"/>
      <c r="K113" s="50"/>
      <c r="L113" s="51"/>
    </row>
    <row r="114" spans="2:12" x14ac:dyDescent="0.2">
      <c r="B114" s="46"/>
      <c r="C114" s="47"/>
      <c r="D114" s="48"/>
      <c r="E114" s="49"/>
      <c r="F114" s="50"/>
      <c r="G114" s="50"/>
      <c r="H114" s="50"/>
      <c r="I114" s="50"/>
      <c r="J114" s="50"/>
      <c r="K114" s="50"/>
      <c r="L114" s="51"/>
    </row>
    <row r="115" spans="2:12" x14ac:dyDescent="0.2">
      <c r="B115" s="46"/>
      <c r="C115" s="47"/>
      <c r="D115" s="48"/>
      <c r="E115" s="49"/>
      <c r="F115" s="50"/>
      <c r="G115" s="50"/>
      <c r="H115" s="50"/>
      <c r="I115" s="50"/>
      <c r="J115" s="50"/>
      <c r="K115" s="50"/>
      <c r="L115" s="51"/>
    </row>
    <row r="116" spans="2:12" x14ac:dyDescent="0.2">
      <c r="B116" s="46"/>
      <c r="C116" s="47"/>
      <c r="D116" s="48"/>
      <c r="E116" s="49"/>
      <c r="F116" s="50"/>
      <c r="G116" s="50"/>
      <c r="H116" s="50"/>
      <c r="I116" s="50"/>
      <c r="J116" s="50"/>
      <c r="K116" s="50"/>
      <c r="L116" s="51"/>
    </row>
    <row r="117" spans="2:12" x14ac:dyDescent="0.2">
      <c r="B117" s="46"/>
      <c r="C117" s="47"/>
      <c r="D117" s="48"/>
      <c r="E117" s="49"/>
      <c r="F117" s="50"/>
      <c r="G117" s="50"/>
      <c r="H117" s="50"/>
      <c r="I117" s="50"/>
      <c r="J117" s="50"/>
      <c r="K117" s="50"/>
      <c r="L117" s="51"/>
    </row>
    <row r="118" spans="2:12" x14ac:dyDescent="0.2">
      <c r="B118" s="46"/>
      <c r="C118" s="47"/>
      <c r="D118" s="48"/>
      <c r="E118" s="49"/>
      <c r="F118" s="50"/>
      <c r="G118" s="50"/>
      <c r="H118" s="50"/>
      <c r="I118" s="50"/>
      <c r="J118" s="50"/>
      <c r="K118" s="50"/>
      <c r="L118" s="51"/>
    </row>
    <row r="119" spans="2:12" x14ac:dyDescent="0.2">
      <c r="B119" s="46"/>
      <c r="C119" s="47"/>
      <c r="D119" s="48"/>
      <c r="E119" s="49"/>
      <c r="F119" s="50"/>
      <c r="G119" s="50"/>
      <c r="H119" s="50"/>
      <c r="I119" s="50"/>
      <c r="J119" s="50"/>
      <c r="K119" s="50"/>
      <c r="L119" s="51"/>
    </row>
    <row r="120" spans="2:12" x14ac:dyDescent="0.2">
      <c r="B120" s="46"/>
      <c r="C120" s="47"/>
      <c r="D120" s="48"/>
      <c r="E120" s="49"/>
      <c r="F120" s="50"/>
      <c r="G120" s="50"/>
      <c r="H120" s="50"/>
      <c r="I120" s="50"/>
      <c r="J120" s="50"/>
      <c r="K120" s="50"/>
      <c r="L120" s="51"/>
    </row>
    <row r="121" spans="2:12" x14ac:dyDescent="0.2">
      <c r="B121" s="46"/>
      <c r="C121" s="47"/>
      <c r="D121" s="48"/>
      <c r="E121" s="49"/>
      <c r="F121" s="50"/>
      <c r="G121" s="50"/>
      <c r="H121" s="50"/>
      <c r="I121" s="50"/>
      <c r="J121" s="50"/>
      <c r="K121" s="50"/>
      <c r="L121" s="51"/>
    </row>
    <row r="122" spans="2:12" x14ac:dyDescent="0.2">
      <c r="B122" s="46"/>
      <c r="C122" s="47"/>
      <c r="D122" s="48"/>
      <c r="E122" s="49"/>
      <c r="F122" s="50"/>
      <c r="G122" s="50"/>
      <c r="H122" s="50"/>
      <c r="I122" s="50"/>
      <c r="J122" s="50"/>
      <c r="K122" s="50"/>
      <c r="L122" s="51"/>
    </row>
    <row r="123" spans="2:12" x14ac:dyDescent="0.2">
      <c r="B123" s="46"/>
      <c r="C123" s="47"/>
      <c r="D123" s="48"/>
      <c r="E123" s="49"/>
      <c r="F123" s="50"/>
      <c r="G123" s="50"/>
      <c r="H123" s="50"/>
      <c r="I123" s="50"/>
      <c r="J123" s="50"/>
      <c r="K123" s="50"/>
      <c r="L123" s="51"/>
    </row>
    <row r="124" spans="2:12" x14ac:dyDescent="0.2">
      <c r="B124" s="46"/>
      <c r="C124" s="47"/>
      <c r="D124" s="48"/>
      <c r="E124" s="49"/>
      <c r="F124" s="50"/>
      <c r="G124" s="50"/>
      <c r="H124" s="50"/>
      <c r="I124" s="50"/>
      <c r="J124" s="50"/>
      <c r="K124" s="50"/>
      <c r="L124" s="51"/>
    </row>
    <row r="125" spans="2:12" x14ac:dyDescent="0.2">
      <c r="B125" s="46"/>
      <c r="C125" s="47"/>
      <c r="D125" s="48"/>
      <c r="E125" s="49"/>
      <c r="F125" s="50"/>
      <c r="G125" s="50"/>
      <c r="H125" s="50"/>
      <c r="I125" s="50"/>
      <c r="J125" s="50"/>
      <c r="K125" s="50"/>
      <c r="L125" s="51"/>
    </row>
    <row r="126" spans="2:12" x14ac:dyDescent="0.2">
      <c r="B126" s="46"/>
      <c r="C126" s="47"/>
      <c r="D126" s="48"/>
      <c r="E126" s="49"/>
      <c r="F126" s="50"/>
      <c r="G126" s="50"/>
      <c r="H126" s="50"/>
      <c r="I126" s="50"/>
      <c r="J126" s="50"/>
      <c r="K126" s="50"/>
      <c r="L126" s="51"/>
    </row>
    <row r="127" spans="2:12" x14ac:dyDescent="0.2">
      <c r="B127" s="46"/>
      <c r="C127" s="47"/>
      <c r="D127" s="48"/>
      <c r="E127" s="49"/>
      <c r="F127" s="50"/>
      <c r="G127" s="50"/>
      <c r="H127" s="50"/>
      <c r="I127" s="50"/>
      <c r="J127" s="50"/>
      <c r="K127" s="50"/>
      <c r="L127" s="51"/>
    </row>
    <row r="128" spans="2:12" x14ac:dyDescent="0.2">
      <c r="B128" s="46"/>
      <c r="C128" s="47"/>
      <c r="D128" s="48"/>
      <c r="E128" s="49"/>
      <c r="F128" s="50"/>
      <c r="G128" s="50"/>
      <c r="H128" s="50"/>
      <c r="I128" s="50"/>
      <c r="J128" s="50"/>
      <c r="K128" s="50"/>
      <c r="L128" s="51"/>
    </row>
    <row r="129" spans="2:12" x14ac:dyDescent="0.2">
      <c r="B129" s="46"/>
      <c r="C129" s="47"/>
      <c r="D129" s="48"/>
      <c r="E129" s="49"/>
      <c r="F129" s="50"/>
      <c r="G129" s="50"/>
      <c r="H129" s="50"/>
      <c r="I129" s="50"/>
      <c r="J129" s="50"/>
      <c r="K129" s="50"/>
      <c r="L129" s="51"/>
    </row>
    <row r="130" spans="2:12" x14ac:dyDescent="0.2">
      <c r="B130" s="46"/>
      <c r="C130" s="47"/>
      <c r="D130" s="48"/>
      <c r="E130" s="49"/>
      <c r="F130" s="50"/>
      <c r="G130" s="50"/>
      <c r="H130" s="50"/>
      <c r="I130" s="50"/>
      <c r="J130" s="50"/>
      <c r="K130" s="50"/>
      <c r="L130" s="51"/>
    </row>
    <row r="131" spans="2:12" x14ac:dyDescent="0.2">
      <c r="B131" s="46"/>
      <c r="C131" s="47"/>
      <c r="D131" s="48"/>
      <c r="E131" s="49"/>
      <c r="F131" s="50"/>
      <c r="G131" s="50"/>
      <c r="H131" s="50"/>
      <c r="I131" s="50"/>
      <c r="J131" s="50"/>
      <c r="K131" s="50"/>
      <c r="L131" s="51"/>
    </row>
    <row r="132" spans="2:12" x14ac:dyDescent="0.2">
      <c r="B132" s="46"/>
      <c r="C132" s="47"/>
      <c r="D132" s="48"/>
      <c r="E132" s="49"/>
      <c r="F132" s="50"/>
      <c r="G132" s="50"/>
      <c r="H132" s="50"/>
      <c r="I132" s="50"/>
      <c r="J132" s="50"/>
      <c r="K132" s="50"/>
      <c r="L132" s="51"/>
    </row>
    <row r="133" spans="2:12" x14ac:dyDescent="0.2">
      <c r="B133" s="46"/>
      <c r="C133" s="47"/>
      <c r="D133" s="48"/>
      <c r="E133" s="49"/>
      <c r="F133" s="50"/>
      <c r="G133" s="50"/>
      <c r="H133" s="50"/>
      <c r="I133" s="50"/>
      <c r="J133" s="50"/>
      <c r="K133" s="50"/>
      <c r="L133" s="51"/>
    </row>
    <row r="134" spans="2:12" x14ac:dyDescent="0.2">
      <c r="B134" s="46"/>
      <c r="C134" s="47"/>
      <c r="D134" s="48"/>
      <c r="E134" s="49"/>
      <c r="F134" s="50"/>
      <c r="G134" s="50"/>
      <c r="H134" s="50"/>
      <c r="I134" s="50"/>
      <c r="J134" s="50"/>
      <c r="K134" s="50"/>
      <c r="L134" s="51"/>
    </row>
    <row r="135" spans="2:12" x14ac:dyDescent="0.2">
      <c r="B135" s="46"/>
      <c r="C135" s="47"/>
      <c r="D135" s="48"/>
      <c r="E135" s="49"/>
      <c r="F135" s="50"/>
      <c r="G135" s="50"/>
      <c r="H135" s="50"/>
      <c r="I135" s="50"/>
      <c r="J135" s="50"/>
      <c r="K135" s="50"/>
      <c r="L135" s="51"/>
    </row>
    <row r="136" spans="2:12" x14ac:dyDescent="0.2">
      <c r="B136" s="46"/>
      <c r="C136" s="47"/>
      <c r="D136" s="48"/>
      <c r="E136" s="49"/>
      <c r="F136" s="50"/>
      <c r="G136" s="50"/>
      <c r="H136" s="50"/>
      <c r="I136" s="50"/>
      <c r="J136" s="50"/>
      <c r="K136" s="50"/>
      <c r="L136" s="51"/>
    </row>
    <row r="137" spans="2:12" x14ac:dyDescent="0.2">
      <c r="B137" s="46"/>
      <c r="C137" s="47"/>
      <c r="D137" s="48"/>
      <c r="E137" s="49"/>
      <c r="F137" s="50"/>
      <c r="G137" s="50"/>
      <c r="H137" s="50"/>
      <c r="I137" s="50"/>
      <c r="J137" s="50"/>
      <c r="K137" s="50"/>
      <c r="L137" s="51"/>
    </row>
    <row r="138" spans="2:12" x14ac:dyDescent="0.2">
      <c r="B138" s="46"/>
      <c r="C138" s="47"/>
      <c r="D138" s="48"/>
      <c r="E138" s="49"/>
      <c r="F138" s="50"/>
      <c r="G138" s="50"/>
      <c r="H138" s="50"/>
      <c r="I138" s="50"/>
      <c r="J138" s="50"/>
      <c r="K138" s="50"/>
      <c r="L138" s="51"/>
    </row>
    <row r="139" spans="2:12" x14ac:dyDescent="0.2">
      <c r="B139" s="46"/>
      <c r="C139" s="47"/>
      <c r="D139" s="48"/>
      <c r="E139" s="49"/>
      <c r="F139" s="50"/>
      <c r="G139" s="50"/>
      <c r="H139" s="50"/>
      <c r="I139" s="50"/>
      <c r="J139" s="50"/>
      <c r="K139" s="50"/>
      <c r="L139" s="51"/>
    </row>
    <row r="140" spans="2:12" x14ac:dyDescent="0.2">
      <c r="B140" s="46"/>
      <c r="C140" s="47"/>
      <c r="D140" s="48"/>
      <c r="E140" s="49"/>
      <c r="F140" s="50"/>
      <c r="G140" s="50"/>
      <c r="H140" s="50"/>
      <c r="I140" s="50"/>
      <c r="J140" s="50"/>
      <c r="K140" s="50"/>
      <c r="L140" s="51"/>
    </row>
    <row r="141" spans="2:12" x14ac:dyDescent="0.2">
      <c r="B141" s="46"/>
      <c r="C141" s="47"/>
      <c r="D141" s="48"/>
      <c r="E141" s="49"/>
      <c r="F141" s="50"/>
      <c r="G141" s="50"/>
      <c r="H141" s="50"/>
      <c r="I141" s="50"/>
      <c r="J141" s="50"/>
      <c r="K141" s="50"/>
      <c r="L141" s="51"/>
    </row>
    <row r="142" spans="2:12" x14ac:dyDescent="0.2">
      <c r="B142" s="46"/>
      <c r="C142" s="47"/>
      <c r="D142" s="48"/>
      <c r="E142" s="49"/>
      <c r="F142" s="50"/>
      <c r="G142" s="50"/>
      <c r="H142" s="50"/>
      <c r="I142" s="50"/>
      <c r="J142" s="50"/>
      <c r="K142" s="50"/>
      <c r="L142" s="51"/>
    </row>
    <row r="143" spans="2:12" x14ac:dyDescent="0.2">
      <c r="B143" s="46"/>
      <c r="C143" s="47"/>
      <c r="D143" s="48"/>
      <c r="E143" s="49"/>
      <c r="F143" s="50"/>
      <c r="G143" s="50"/>
      <c r="H143" s="50"/>
      <c r="I143" s="50"/>
      <c r="J143" s="50"/>
      <c r="K143" s="50"/>
      <c r="L143" s="51"/>
    </row>
    <row r="144" spans="2:12" x14ac:dyDescent="0.2">
      <c r="B144" s="46"/>
      <c r="C144" s="47"/>
      <c r="D144" s="48"/>
      <c r="E144" s="49"/>
      <c r="F144" s="50"/>
      <c r="G144" s="50"/>
      <c r="H144" s="50"/>
      <c r="I144" s="50"/>
      <c r="J144" s="50"/>
      <c r="K144" s="50"/>
      <c r="L144" s="51"/>
    </row>
    <row r="145" spans="2:12" x14ac:dyDescent="0.2">
      <c r="B145" s="46"/>
      <c r="C145" s="47"/>
      <c r="D145" s="48"/>
      <c r="E145" s="49"/>
      <c r="F145" s="50"/>
      <c r="G145" s="50"/>
      <c r="H145" s="50"/>
      <c r="I145" s="50"/>
      <c r="J145" s="50"/>
      <c r="K145" s="50"/>
      <c r="L145" s="51"/>
    </row>
    <row r="146" spans="2:12" x14ac:dyDescent="0.2">
      <c r="B146" s="46"/>
      <c r="C146" s="47"/>
      <c r="D146" s="48"/>
      <c r="E146" s="49"/>
      <c r="F146" s="50"/>
      <c r="G146" s="50"/>
      <c r="H146" s="50"/>
      <c r="I146" s="50"/>
      <c r="J146" s="50"/>
      <c r="K146" s="50"/>
      <c r="L146" s="51"/>
    </row>
    <row r="147" spans="2:12" x14ac:dyDescent="0.2">
      <c r="B147" s="46"/>
      <c r="C147" s="47"/>
      <c r="D147" s="48"/>
      <c r="E147" s="49"/>
      <c r="F147" s="50"/>
      <c r="G147" s="50"/>
      <c r="H147" s="50"/>
      <c r="I147" s="50"/>
      <c r="J147" s="50"/>
      <c r="K147" s="50"/>
      <c r="L147" s="51"/>
    </row>
    <row r="148" spans="2:12" x14ac:dyDescent="0.2">
      <c r="B148" s="46"/>
      <c r="C148" s="47"/>
      <c r="D148" s="48"/>
      <c r="E148" s="49"/>
      <c r="F148" s="50"/>
      <c r="G148" s="50"/>
      <c r="H148" s="50"/>
      <c r="I148" s="50"/>
      <c r="J148" s="50"/>
      <c r="K148" s="50"/>
      <c r="L148" s="51"/>
    </row>
    <row r="149" spans="2:12" x14ac:dyDescent="0.2">
      <c r="B149" s="46"/>
      <c r="C149" s="47"/>
      <c r="D149" s="48"/>
      <c r="E149" s="49"/>
      <c r="F149" s="50"/>
      <c r="G149" s="50"/>
      <c r="H149" s="50"/>
      <c r="I149" s="50"/>
      <c r="J149" s="50"/>
      <c r="K149" s="50"/>
      <c r="L149" s="51"/>
    </row>
    <row r="150" spans="2:12" x14ac:dyDescent="0.2">
      <c r="B150" s="46"/>
      <c r="C150" s="47"/>
      <c r="D150" s="48"/>
      <c r="E150" s="49"/>
      <c r="F150" s="50"/>
      <c r="G150" s="50"/>
      <c r="H150" s="50"/>
      <c r="I150" s="50"/>
      <c r="J150" s="50"/>
      <c r="K150" s="50"/>
      <c r="L150" s="51"/>
    </row>
    <row r="151" spans="2:12" x14ac:dyDescent="0.2">
      <c r="B151" s="46"/>
      <c r="C151" s="47"/>
      <c r="D151" s="48"/>
      <c r="E151" s="49"/>
      <c r="F151" s="50"/>
      <c r="G151" s="50"/>
      <c r="H151" s="50"/>
      <c r="I151" s="50"/>
      <c r="J151" s="50"/>
      <c r="K151" s="50"/>
      <c r="L151" s="51"/>
    </row>
    <row r="152" spans="2:12" x14ac:dyDescent="0.2">
      <c r="B152" s="46"/>
      <c r="C152" s="47"/>
      <c r="D152" s="48"/>
      <c r="E152" s="49"/>
      <c r="F152" s="50"/>
      <c r="G152" s="50"/>
      <c r="H152" s="50"/>
      <c r="I152" s="50"/>
      <c r="J152" s="50"/>
      <c r="K152" s="50"/>
      <c r="L152" s="51"/>
    </row>
    <row r="153" spans="2:12" x14ac:dyDescent="0.2">
      <c r="B153" s="46"/>
      <c r="C153" s="47"/>
      <c r="D153" s="48"/>
      <c r="E153" s="49"/>
      <c r="F153" s="50"/>
      <c r="G153" s="50"/>
      <c r="H153" s="50"/>
      <c r="I153" s="50"/>
      <c r="J153" s="50"/>
      <c r="K153" s="50"/>
      <c r="L153" s="51"/>
    </row>
    <row r="154" spans="2:12" x14ac:dyDescent="0.2">
      <c r="B154" s="46"/>
      <c r="C154" s="47"/>
      <c r="D154" s="48"/>
      <c r="E154" s="49"/>
      <c r="F154" s="50"/>
      <c r="G154" s="50"/>
      <c r="H154" s="50"/>
      <c r="I154" s="50"/>
      <c r="J154" s="50"/>
      <c r="K154" s="50"/>
      <c r="L154" s="51"/>
    </row>
    <row r="155" spans="2:12" x14ac:dyDescent="0.2">
      <c r="B155" s="46"/>
      <c r="C155" s="47"/>
      <c r="D155" s="48"/>
      <c r="E155" s="49"/>
      <c r="F155" s="50"/>
      <c r="G155" s="50"/>
      <c r="H155" s="50"/>
      <c r="I155" s="50"/>
      <c r="J155" s="50"/>
      <c r="K155" s="50"/>
      <c r="L155" s="51"/>
    </row>
    <row r="156" spans="2:12" x14ac:dyDescent="0.2">
      <c r="B156" s="46"/>
      <c r="C156" s="47"/>
      <c r="D156" s="48"/>
      <c r="E156" s="49"/>
      <c r="F156" s="50"/>
      <c r="G156" s="50"/>
      <c r="H156" s="50"/>
      <c r="I156" s="50"/>
      <c r="J156" s="50"/>
      <c r="K156" s="50"/>
      <c r="L156" s="51"/>
    </row>
    <row r="157" spans="2:12" x14ac:dyDescent="0.2">
      <c r="B157" s="46"/>
      <c r="C157" s="47"/>
      <c r="D157" s="48"/>
      <c r="E157" s="49"/>
      <c r="F157" s="50"/>
      <c r="G157" s="50"/>
      <c r="H157" s="50"/>
      <c r="I157" s="50"/>
      <c r="J157" s="50"/>
      <c r="K157" s="50"/>
      <c r="L157" s="51"/>
    </row>
    <row r="158" spans="2:12" x14ac:dyDescent="0.2">
      <c r="B158" s="46"/>
      <c r="C158" s="47"/>
      <c r="D158" s="48"/>
      <c r="E158" s="49"/>
      <c r="F158" s="50"/>
      <c r="G158" s="50"/>
      <c r="H158" s="50"/>
      <c r="I158" s="50"/>
      <c r="J158" s="50"/>
      <c r="K158" s="50"/>
      <c r="L158" s="51"/>
    </row>
    <row r="159" spans="2:12" x14ac:dyDescent="0.2">
      <c r="B159" s="46"/>
      <c r="C159" s="47"/>
      <c r="D159" s="48"/>
      <c r="E159" s="49"/>
      <c r="F159" s="50"/>
      <c r="G159" s="50"/>
      <c r="H159" s="50"/>
      <c r="I159" s="50"/>
      <c r="J159" s="50"/>
      <c r="K159" s="50"/>
      <c r="L159" s="51"/>
    </row>
    <row r="160" spans="2:12" x14ac:dyDescent="0.2">
      <c r="B160" s="46"/>
      <c r="C160" s="47"/>
      <c r="D160" s="48"/>
      <c r="E160" s="49"/>
      <c r="F160" s="50"/>
      <c r="G160" s="50"/>
      <c r="H160" s="50"/>
      <c r="I160" s="50"/>
      <c r="J160" s="50"/>
      <c r="K160" s="50"/>
      <c r="L160" s="51"/>
    </row>
    <row r="161" spans="2:12" x14ac:dyDescent="0.2">
      <c r="B161" s="46"/>
      <c r="C161" s="47"/>
      <c r="D161" s="48"/>
      <c r="E161" s="49"/>
      <c r="F161" s="50"/>
      <c r="G161" s="50"/>
      <c r="H161" s="50"/>
      <c r="I161" s="50"/>
      <c r="J161" s="50"/>
      <c r="K161" s="50"/>
      <c r="L161" s="51"/>
    </row>
    <row r="162" spans="2:12" x14ac:dyDescent="0.2">
      <c r="B162" s="46"/>
      <c r="C162" s="47"/>
      <c r="D162" s="48"/>
      <c r="E162" s="49"/>
      <c r="F162" s="50"/>
      <c r="G162" s="50"/>
      <c r="H162" s="50"/>
      <c r="I162" s="50"/>
      <c r="J162" s="50"/>
      <c r="K162" s="50"/>
      <c r="L162" s="51"/>
    </row>
    <row r="163" spans="2:12" x14ac:dyDescent="0.2">
      <c r="B163" s="46"/>
      <c r="C163" s="47"/>
      <c r="D163" s="48"/>
      <c r="E163" s="49"/>
      <c r="F163" s="50"/>
      <c r="G163" s="50"/>
      <c r="H163" s="50"/>
      <c r="I163" s="50"/>
      <c r="J163" s="50"/>
      <c r="K163" s="50"/>
      <c r="L163" s="51"/>
    </row>
    <row r="164" spans="2:12" x14ac:dyDescent="0.2">
      <c r="B164" s="46"/>
      <c r="C164" s="47"/>
      <c r="D164" s="48"/>
      <c r="E164" s="49"/>
      <c r="F164" s="50"/>
      <c r="G164" s="50"/>
      <c r="H164" s="50"/>
      <c r="I164" s="50"/>
      <c r="J164" s="50"/>
      <c r="K164" s="50"/>
      <c r="L164" s="51"/>
    </row>
    <row r="165" spans="2:12" x14ac:dyDescent="0.2">
      <c r="B165" s="46"/>
      <c r="C165" s="47"/>
      <c r="D165" s="48"/>
      <c r="E165" s="49"/>
      <c r="F165" s="50"/>
      <c r="G165" s="50"/>
      <c r="H165" s="50"/>
      <c r="I165" s="50"/>
      <c r="J165" s="50"/>
      <c r="K165" s="50"/>
      <c r="L165" s="51"/>
    </row>
    <row r="166" spans="2:12" x14ac:dyDescent="0.2">
      <c r="B166" s="46"/>
      <c r="C166" s="47"/>
      <c r="D166" s="48"/>
      <c r="E166" s="49"/>
      <c r="F166" s="50"/>
      <c r="G166" s="50"/>
      <c r="H166" s="50"/>
      <c r="I166" s="50"/>
      <c r="J166" s="50"/>
      <c r="K166" s="50"/>
      <c r="L166" s="51"/>
    </row>
    <row r="167" spans="2:12" x14ac:dyDescent="0.2">
      <c r="B167" s="46"/>
      <c r="C167" s="47"/>
      <c r="D167" s="48"/>
      <c r="E167" s="49"/>
      <c r="F167" s="50"/>
      <c r="G167" s="50"/>
      <c r="H167" s="50"/>
      <c r="I167" s="50"/>
      <c r="J167" s="50"/>
      <c r="K167" s="50"/>
      <c r="L167" s="51"/>
    </row>
    <row r="168" spans="2:12" x14ac:dyDescent="0.2">
      <c r="B168" s="46"/>
      <c r="C168" s="47"/>
      <c r="D168" s="48"/>
      <c r="E168" s="49"/>
      <c r="F168" s="50"/>
      <c r="G168" s="50"/>
      <c r="H168" s="50"/>
      <c r="I168" s="50"/>
      <c r="J168" s="50"/>
      <c r="K168" s="50"/>
      <c r="L168" s="51"/>
    </row>
    <row r="169" spans="2:12" x14ac:dyDescent="0.2">
      <c r="B169" s="46"/>
      <c r="C169" s="47"/>
      <c r="D169" s="48"/>
      <c r="E169" s="49"/>
      <c r="F169" s="50"/>
      <c r="G169" s="50"/>
      <c r="H169" s="50"/>
      <c r="I169" s="50"/>
      <c r="J169" s="50"/>
      <c r="K169" s="50"/>
      <c r="L169" s="51"/>
    </row>
    <row r="170" spans="2:12" x14ac:dyDescent="0.2">
      <c r="B170" s="46"/>
      <c r="C170" s="47"/>
      <c r="D170" s="48"/>
      <c r="E170" s="49"/>
      <c r="F170" s="50"/>
      <c r="G170" s="50"/>
      <c r="H170" s="50"/>
      <c r="I170" s="50"/>
      <c r="J170" s="50"/>
      <c r="K170" s="50"/>
      <c r="L170" s="51"/>
    </row>
    <row r="171" spans="2:12" x14ac:dyDescent="0.2">
      <c r="B171" s="46"/>
      <c r="C171" s="47"/>
      <c r="D171" s="48"/>
      <c r="E171" s="49"/>
      <c r="F171" s="50"/>
      <c r="G171" s="50"/>
      <c r="H171" s="50"/>
      <c r="I171" s="50"/>
      <c r="J171" s="50"/>
      <c r="K171" s="50"/>
      <c r="L171" s="51"/>
    </row>
    <row r="172" spans="2:12" x14ac:dyDescent="0.2">
      <c r="B172" s="46"/>
      <c r="C172" s="47"/>
      <c r="D172" s="48"/>
      <c r="E172" s="49"/>
      <c r="F172" s="50"/>
      <c r="G172" s="50"/>
      <c r="H172" s="50"/>
      <c r="I172" s="50"/>
      <c r="J172" s="50"/>
      <c r="K172" s="50"/>
      <c r="L172" s="51"/>
    </row>
    <row r="173" spans="2:12" x14ac:dyDescent="0.2">
      <c r="B173" s="46"/>
      <c r="C173" s="47"/>
      <c r="D173" s="48"/>
      <c r="E173" s="49"/>
      <c r="F173" s="50"/>
      <c r="G173" s="50"/>
      <c r="H173" s="50"/>
      <c r="I173" s="50"/>
      <c r="J173" s="50"/>
      <c r="K173" s="50"/>
      <c r="L173" s="51"/>
    </row>
    <row r="174" spans="2:12" x14ac:dyDescent="0.2">
      <c r="B174" s="46"/>
      <c r="C174" s="47"/>
      <c r="D174" s="48"/>
      <c r="E174" s="49"/>
      <c r="F174" s="50"/>
      <c r="G174" s="50"/>
      <c r="H174" s="50"/>
      <c r="I174" s="50"/>
      <c r="J174" s="50"/>
      <c r="K174" s="50"/>
      <c r="L174" s="51"/>
    </row>
    <row r="175" spans="2:12" x14ac:dyDescent="0.2">
      <c r="B175" s="46"/>
      <c r="C175" s="47"/>
      <c r="D175" s="48"/>
      <c r="E175" s="49"/>
      <c r="F175" s="50"/>
      <c r="G175" s="50"/>
      <c r="H175" s="50"/>
      <c r="I175" s="50"/>
      <c r="J175" s="50"/>
      <c r="K175" s="50"/>
      <c r="L175" s="51"/>
    </row>
    <row r="176" spans="2:12" x14ac:dyDescent="0.2">
      <c r="B176" s="46"/>
      <c r="C176" s="47"/>
      <c r="D176" s="48"/>
      <c r="E176" s="49"/>
      <c r="F176" s="50"/>
      <c r="G176" s="50"/>
      <c r="H176" s="50"/>
      <c r="I176" s="50"/>
      <c r="J176" s="50"/>
      <c r="K176" s="50"/>
      <c r="L176" s="51"/>
    </row>
    <row r="177" spans="2:12" x14ac:dyDescent="0.2">
      <c r="B177" s="46"/>
      <c r="C177" s="47"/>
      <c r="D177" s="48"/>
      <c r="E177" s="49"/>
      <c r="F177" s="50"/>
      <c r="G177" s="50"/>
      <c r="H177" s="50"/>
      <c r="I177" s="50"/>
      <c r="J177" s="50"/>
      <c r="K177" s="50"/>
      <c r="L177" s="51"/>
    </row>
    <row r="178" spans="2:12" x14ac:dyDescent="0.2">
      <c r="B178" s="46"/>
      <c r="C178" s="47"/>
      <c r="D178" s="48"/>
      <c r="E178" s="49"/>
      <c r="F178" s="50"/>
      <c r="G178" s="50"/>
      <c r="H178" s="50"/>
      <c r="I178" s="50"/>
      <c r="J178" s="50"/>
      <c r="K178" s="50"/>
      <c r="L178" s="51"/>
    </row>
    <row r="179" spans="2:12" x14ac:dyDescent="0.2">
      <c r="B179" s="46"/>
      <c r="C179" s="47"/>
      <c r="D179" s="48"/>
      <c r="E179" s="49"/>
      <c r="F179" s="50"/>
      <c r="G179" s="50"/>
      <c r="H179" s="50"/>
      <c r="I179" s="50"/>
      <c r="J179" s="50"/>
      <c r="K179" s="50"/>
      <c r="L179" s="51"/>
    </row>
    <row r="180" spans="2:12" x14ac:dyDescent="0.2">
      <c r="B180" s="46"/>
      <c r="C180" s="47"/>
      <c r="D180" s="48"/>
      <c r="E180" s="49"/>
      <c r="F180" s="50"/>
      <c r="G180" s="50"/>
      <c r="H180" s="50"/>
      <c r="I180" s="50"/>
      <c r="J180" s="50"/>
      <c r="K180" s="50"/>
      <c r="L180" s="51"/>
    </row>
    <row r="181" spans="2:12" x14ac:dyDescent="0.2">
      <c r="B181" s="46"/>
      <c r="C181" s="47"/>
      <c r="D181" s="48"/>
      <c r="E181" s="49"/>
      <c r="F181" s="50"/>
      <c r="G181" s="50"/>
      <c r="H181" s="50"/>
      <c r="I181" s="50"/>
      <c r="J181" s="50"/>
      <c r="K181" s="50"/>
      <c r="L181" s="51"/>
    </row>
    <row r="182" spans="2:12" x14ac:dyDescent="0.2">
      <c r="B182" s="46"/>
      <c r="C182" s="47"/>
      <c r="D182" s="48"/>
      <c r="E182" s="49"/>
      <c r="F182" s="50"/>
      <c r="G182" s="50"/>
      <c r="H182" s="50"/>
      <c r="I182" s="50"/>
      <c r="J182" s="50"/>
      <c r="K182" s="50"/>
      <c r="L182" s="51"/>
    </row>
    <row r="183" spans="2:12" x14ac:dyDescent="0.2">
      <c r="B183" s="46"/>
      <c r="C183" s="47"/>
      <c r="D183" s="48"/>
      <c r="E183" s="49"/>
      <c r="F183" s="50"/>
      <c r="G183" s="50"/>
      <c r="H183" s="50"/>
      <c r="I183" s="50"/>
      <c r="J183" s="50"/>
      <c r="K183" s="50"/>
      <c r="L183" s="51"/>
    </row>
    <row r="184" spans="2:12" x14ac:dyDescent="0.2">
      <c r="B184" s="46"/>
      <c r="C184" s="47"/>
      <c r="D184" s="48"/>
      <c r="E184" s="49"/>
      <c r="F184" s="50"/>
      <c r="G184" s="50"/>
      <c r="H184" s="50"/>
      <c r="I184" s="50"/>
      <c r="J184" s="50"/>
      <c r="K184" s="50"/>
      <c r="L184" s="51"/>
    </row>
    <row r="185" spans="2:12" x14ac:dyDescent="0.2">
      <c r="B185" s="46"/>
      <c r="C185" s="47"/>
      <c r="D185" s="48"/>
      <c r="E185" s="49"/>
      <c r="F185" s="50"/>
      <c r="G185" s="50"/>
      <c r="H185" s="50"/>
      <c r="I185" s="50"/>
      <c r="J185" s="50"/>
      <c r="K185" s="50"/>
      <c r="L185" s="51"/>
    </row>
    <row r="186" spans="2:12" x14ac:dyDescent="0.2">
      <c r="B186" s="46"/>
      <c r="C186" s="47"/>
      <c r="D186" s="48"/>
      <c r="E186" s="49"/>
      <c r="F186" s="50"/>
      <c r="G186" s="50"/>
      <c r="H186" s="50"/>
      <c r="I186" s="50"/>
      <c r="J186" s="50"/>
      <c r="K186" s="50"/>
      <c r="L186" s="51"/>
    </row>
    <row r="187" spans="2:12" x14ac:dyDescent="0.2">
      <c r="B187" s="46"/>
      <c r="C187" s="47"/>
      <c r="D187" s="48"/>
      <c r="E187" s="49"/>
      <c r="F187" s="50"/>
      <c r="G187" s="50"/>
      <c r="H187" s="50"/>
      <c r="I187" s="50"/>
      <c r="J187" s="50"/>
      <c r="K187" s="50"/>
      <c r="L187" s="51"/>
    </row>
    <row r="188" spans="2:12" x14ac:dyDescent="0.2">
      <c r="B188" s="46"/>
      <c r="C188" s="47"/>
      <c r="D188" s="48"/>
      <c r="E188" s="49"/>
      <c r="F188" s="50"/>
      <c r="G188" s="50"/>
      <c r="H188" s="50"/>
      <c r="I188" s="50"/>
      <c r="J188" s="50"/>
      <c r="K188" s="50"/>
      <c r="L188" s="51"/>
    </row>
    <row r="189" spans="2:12" x14ac:dyDescent="0.2">
      <c r="B189" s="46"/>
      <c r="C189" s="47"/>
      <c r="D189" s="48"/>
      <c r="E189" s="49"/>
      <c r="F189" s="50"/>
      <c r="G189" s="50"/>
      <c r="H189" s="50"/>
      <c r="I189" s="50"/>
      <c r="J189" s="50"/>
      <c r="K189" s="50"/>
      <c r="L189" s="51"/>
    </row>
    <row r="190" spans="2:12" x14ac:dyDescent="0.2">
      <c r="B190" s="46"/>
      <c r="C190" s="47"/>
      <c r="D190" s="48"/>
      <c r="E190" s="49"/>
      <c r="F190" s="50"/>
      <c r="G190" s="50"/>
      <c r="H190" s="50"/>
      <c r="I190" s="50"/>
      <c r="J190" s="50"/>
      <c r="K190" s="50"/>
      <c r="L190" s="51"/>
    </row>
    <row r="191" spans="2:12" x14ac:dyDescent="0.2">
      <c r="B191" s="46"/>
      <c r="C191" s="47"/>
      <c r="D191" s="48"/>
      <c r="E191" s="49"/>
      <c r="F191" s="50"/>
      <c r="G191" s="50"/>
      <c r="H191" s="50"/>
      <c r="I191" s="50"/>
      <c r="J191" s="50"/>
      <c r="K191" s="50"/>
      <c r="L191" s="51"/>
    </row>
    <row r="192" spans="2:12" x14ac:dyDescent="0.2">
      <c r="B192" s="46"/>
      <c r="C192" s="47"/>
      <c r="D192" s="48"/>
      <c r="E192" s="49"/>
      <c r="F192" s="50"/>
      <c r="G192" s="50"/>
      <c r="H192" s="50"/>
      <c r="I192" s="50"/>
      <c r="J192" s="50"/>
      <c r="K192" s="50"/>
      <c r="L192" s="51"/>
    </row>
    <row r="193" spans="2:12" x14ac:dyDescent="0.2">
      <c r="B193" s="46"/>
      <c r="C193" s="47"/>
      <c r="D193" s="48"/>
      <c r="E193" s="49"/>
      <c r="F193" s="50"/>
      <c r="G193" s="50"/>
      <c r="H193" s="50"/>
      <c r="I193" s="50"/>
      <c r="J193" s="50"/>
      <c r="K193" s="50"/>
      <c r="L193" s="51"/>
    </row>
    <row r="194" spans="2:12" x14ac:dyDescent="0.2">
      <c r="B194" s="46"/>
      <c r="C194" s="47"/>
      <c r="D194" s="48"/>
      <c r="E194" s="49"/>
      <c r="F194" s="50"/>
      <c r="G194" s="50"/>
      <c r="H194" s="50"/>
      <c r="I194" s="50"/>
      <c r="J194" s="50"/>
      <c r="K194" s="50"/>
      <c r="L194" s="51"/>
    </row>
    <row r="195" spans="2:12" x14ac:dyDescent="0.2">
      <c r="B195" s="46"/>
      <c r="C195" s="47"/>
      <c r="D195" s="48"/>
      <c r="E195" s="49"/>
      <c r="F195" s="50"/>
      <c r="G195" s="50"/>
      <c r="H195" s="50"/>
      <c r="I195" s="50"/>
      <c r="J195" s="50"/>
      <c r="K195" s="50"/>
      <c r="L195" s="51"/>
    </row>
    <row r="196" spans="2:12" x14ac:dyDescent="0.2">
      <c r="B196" s="46"/>
      <c r="C196" s="47"/>
      <c r="D196" s="48"/>
      <c r="E196" s="49"/>
      <c r="F196" s="50"/>
      <c r="G196" s="50"/>
      <c r="H196" s="50"/>
      <c r="I196" s="50"/>
      <c r="J196" s="50"/>
      <c r="K196" s="50"/>
      <c r="L196" s="51"/>
    </row>
    <row r="197" spans="2:12" x14ac:dyDescent="0.2">
      <c r="B197" s="46"/>
      <c r="C197" s="47"/>
      <c r="D197" s="48"/>
      <c r="E197" s="49"/>
      <c r="F197" s="50"/>
      <c r="G197" s="50"/>
      <c r="H197" s="50"/>
      <c r="I197" s="50"/>
      <c r="J197" s="50"/>
      <c r="K197" s="50"/>
      <c r="L197" s="51"/>
    </row>
    <row r="198" spans="2:12" x14ac:dyDescent="0.2">
      <c r="B198" s="46"/>
      <c r="C198" s="47"/>
      <c r="D198" s="48"/>
      <c r="E198" s="49"/>
      <c r="F198" s="50"/>
      <c r="G198" s="50"/>
      <c r="H198" s="50"/>
      <c r="I198" s="50"/>
      <c r="J198" s="50"/>
      <c r="K198" s="50"/>
      <c r="L198" s="51"/>
    </row>
    <row r="199" spans="2:12" x14ac:dyDescent="0.2">
      <c r="B199" s="46"/>
      <c r="C199" s="47"/>
      <c r="D199" s="48"/>
      <c r="E199" s="49"/>
      <c r="F199" s="50"/>
      <c r="G199" s="50"/>
      <c r="H199" s="50"/>
      <c r="I199" s="50"/>
      <c r="J199" s="50"/>
      <c r="K199" s="50"/>
      <c r="L199" s="51"/>
    </row>
    <row r="200" spans="2:12" x14ac:dyDescent="0.2">
      <c r="B200" s="46"/>
      <c r="C200" s="47"/>
      <c r="D200" s="48"/>
      <c r="E200" s="49"/>
      <c r="F200" s="50"/>
      <c r="G200" s="50"/>
      <c r="H200" s="50"/>
      <c r="I200" s="50"/>
      <c r="J200" s="50"/>
      <c r="K200" s="50"/>
      <c r="L200" s="51"/>
    </row>
    <row r="201" spans="2:12" x14ac:dyDescent="0.2">
      <c r="B201" s="46"/>
      <c r="C201" s="47"/>
      <c r="D201" s="48"/>
      <c r="E201" s="49"/>
      <c r="F201" s="50"/>
      <c r="G201" s="50"/>
      <c r="H201" s="50"/>
      <c r="I201" s="50"/>
      <c r="J201" s="50"/>
      <c r="K201" s="50"/>
      <c r="L201" s="51"/>
    </row>
    <row r="202" spans="2:12" x14ac:dyDescent="0.2">
      <c r="B202" s="46"/>
      <c r="C202" s="47"/>
      <c r="D202" s="48"/>
      <c r="E202" s="49"/>
      <c r="F202" s="50"/>
      <c r="G202" s="50"/>
      <c r="H202" s="50"/>
      <c r="I202" s="50"/>
      <c r="J202" s="50"/>
      <c r="K202" s="50"/>
      <c r="L202" s="51"/>
    </row>
    <row r="203" spans="2:12" x14ac:dyDescent="0.2">
      <c r="B203" s="46"/>
      <c r="C203" s="47"/>
      <c r="D203" s="48"/>
      <c r="E203" s="49"/>
      <c r="F203" s="50"/>
      <c r="G203" s="50"/>
      <c r="H203" s="50"/>
      <c r="I203" s="50"/>
      <c r="J203" s="50"/>
      <c r="K203" s="50"/>
      <c r="L203" s="51"/>
    </row>
    <row r="204" spans="2:12" x14ac:dyDescent="0.2">
      <c r="B204" s="46"/>
      <c r="C204" s="47"/>
      <c r="D204" s="48"/>
      <c r="E204" s="49"/>
      <c r="F204" s="50"/>
      <c r="G204" s="50"/>
      <c r="H204" s="50"/>
      <c r="I204" s="50"/>
      <c r="J204" s="50"/>
      <c r="K204" s="50"/>
      <c r="L204" s="51"/>
    </row>
    <row r="205" spans="2:12" x14ac:dyDescent="0.2">
      <c r="B205" s="46"/>
      <c r="C205" s="47"/>
      <c r="D205" s="48"/>
      <c r="E205" s="49"/>
      <c r="F205" s="50"/>
      <c r="G205" s="50"/>
      <c r="H205" s="50"/>
      <c r="I205" s="50"/>
      <c r="J205" s="50"/>
      <c r="K205" s="50"/>
      <c r="L205" s="51"/>
    </row>
    <row r="206" spans="2:12" x14ac:dyDescent="0.2">
      <c r="B206" s="46"/>
      <c r="C206" s="47"/>
      <c r="D206" s="48"/>
      <c r="E206" s="49"/>
      <c r="F206" s="50"/>
      <c r="G206" s="50"/>
      <c r="H206" s="50"/>
      <c r="I206" s="50"/>
      <c r="J206" s="50"/>
      <c r="K206" s="50"/>
      <c r="L206" s="51"/>
    </row>
    <row r="207" spans="2:12" x14ac:dyDescent="0.2">
      <c r="B207" s="46"/>
      <c r="C207" s="47"/>
      <c r="D207" s="48"/>
      <c r="E207" s="49"/>
      <c r="F207" s="50"/>
      <c r="G207" s="50"/>
      <c r="H207" s="50"/>
      <c r="I207" s="50"/>
      <c r="J207" s="50"/>
      <c r="K207" s="50"/>
      <c r="L207" s="51"/>
    </row>
    <row r="208" spans="2:12" x14ac:dyDescent="0.2">
      <c r="B208" s="46"/>
      <c r="C208" s="47"/>
      <c r="D208" s="48"/>
      <c r="E208" s="49"/>
      <c r="F208" s="50"/>
      <c r="G208" s="50"/>
      <c r="H208" s="50"/>
      <c r="I208" s="50"/>
      <c r="J208" s="50"/>
      <c r="K208" s="50"/>
      <c r="L208" s="51"/>
    </row>
    <row r="209" spans="2:12" x14ac:dyDescent="0.2">
      <c r="B209" s="46"/>
      <c r="C209" s="47"/>
      <c r="D209" s="48"/>
      <c r="E209" s="49"/>
      <c r="F209" s="50"/>
      <c r="G209" s="50"/>
      <c r="H209" s="50"/>
      <c r="I209" s="50"/>
      <c r="J209" s="50"/>
      <c r="K209" s="50"/>
      <c r="L209" s="51"/>
    </row>
    <row r="210" spans="2:12" x14ac:dyDescent="0.2">
      <c r="B210" s="46"/>
      <c r="C210" s="47"/>
      <c r="D210" s="48"/>
      <c r="E210" s="49"/>
      <c r="F210" s="50"/>
      <c r="G210" s="50"/>
      <c r="H210" s="50"/>
      <c r="I210" s="50"/>
      <c r="J210" s="50"/>
      <c r="K210" s="50"/>
      <c r="L210" s="51"/>
    </row>
    <row r="211" spans="2:12" x14ac:dyDescent="0.2">
      <c r="B211" s="46"/>
      <c r="C211" s="47"/>
      <c r="D211" s="48"/>
      <c r="E211" s="49"/>
      <c r="F211" s="50"/>
      <c r="G211" s="50"/>
      <c r="H211" s="50"/>
      <c r="I211" s="50"/>
      <c r="J211" s="50"/>
      <c r="K211" s="50"/>
      <c r="L211" s="51"/>
    </row>
    <row r="212" spans="2:12" x14ac:dyDescent="0.2">
      <c r="B212" s="46"/>
      <c r="C212" s="47"/>
      <c r="D212" s="48"/>
      <c r="E212" s="49"/>
      <c r="F212" s="50"/>
      <c r="G212" s="50"/>
      <c r="H212" s="50"/>
      <c r="I212" s="50"/>
      <c r="J212" s="50"/>
      <c r="K212" s="50"/>
      <c r="L212" s="51"/>
    </row>
    <row r="213" spans="2:12" x14ac:dyDescent="0.2">
      <c r="B213" s="46"/>
      <c r="C213" s="47"/>
      <c r="D213" s="48"/>
      <c r="E213" s="49"/>
      <c r="F213" s="50"/>
      <c r="G213" s="50"/>
      <c r="H213" s="50"/>
      <c r="I213" s="50"/>
      <c r="J213" s="50"/>
      <c r="K213" s="50"/>
      <c r="L213" s="51"/>
    </row>
    <row r="214" spans="2:12" x14ac:dyDescent="0.2">
      <c r="B214" s="46"/>
      <c r="C214" s="47"/>
      <c r="D214" s="48"/>
      <c r="E214" s="49"/>
      <c r="F214" s="50"/>
      <c r="G214" s="50"/>
      <c r="H214" s="50"/>
      <c r="I214" s="50"/>
      <c r="J214" s="50"/>
      <c r="K214" s="50"/>
      <c r="L214" s="51"/>
    </row>
    <row r="215" spans="2:12" x14ac:dyDescent="0.2">
      <c r="B215" s="46"/>
      <c r="C215" s="47"/>
      <c r="D215" s="48"/>
      <c r="E215" s="49"/>
      <c r="F215" s="50"/>
      <c r="G215" s="50"/>
      <c r="H215" s="50"/>
      <c r="I215" s="50"/>
      <c r="J215" s="50"/>
      <c r="K215" s="50"/>
      <c r="L215" s="51"/>
    </row>
    <row r="216" spans="2:12" x14ac:dyDescent="0.2">
      <c r="B216" s="46"/>
      <c r="C216" s="47"/>
      <c r="D216" s="48"/>
      <c r="E216" s="49"/>
      <c r="F216" s="50"/>
      <c r="G216" s="50"/>
      <c r="H216" s="50"/>
      <c r="I216" s="50"/>
      <c r="J216" s="50"/>
      <c r="K216" s="50"/>
      <c r="L216" s="51"/>
    </row>
    <row r="217" spans="2:12" x14ac:dyDescent="0.2">
      <c r="B217" s="46"/>
      <c r="C217" s="47"/>
      <c r="D217" s="48"/>
      <c r="E217" s="49"/>
      <c r="F217" s="50"/>
      <c r="G217" s="50"/>
      <c r="H217" s="50"/>
      <c r="I217" s="50"/>
      <c r="J217" s="50"/>
      <c r="K217" s="50"/>
      <c r="L217" s="51"/>
    </row>
    <row r="218" spans="2:12" x14ac:dyDescent="0.2">
      <c r="B218" s="46"/>
      <c r="C218" s="47"/>
      <c r="D218" s="48"/>
      <c r="E218" s="49"/>
      <c r="F218" s="50"/>
      <c r="G218" s="50"/>
      <c r="H218" s="50"/>
      <c r="I218" s="50"/>
      <c r="J218" s="50"/>
      <c r="K218" s="50"/>
      <c r="L218" s="51"/>
    </row>
    <row r="219" spans="2:12" x14ac:dyDescent="0.2">
      <c r="B219" s="46"/>
      <c r="C219" s="47"/>
      <c r="D219" s="48"/>
      <c r="E219" s="49"/>
      <c r="F219" s="50"/>
      <c r="G219" s="50"/>
      <c r="H219" s="50"/>
      <c r="I219" s="50"/>
      <c r="J219" s="50"/>
      <c r="K219" s="50"/>
      <c r="L219" s="51"/>
    </row>
    <row r="220" spans="2:12" x14ac:dyDescent="0.2">
      <c r="B220" s="46"/>
      <c r="C220" s="47"/>
      <c r="D220" s="48"/>
      <c r="E220" s="49"/>
      <c r="F220" s="50"/>
      <c r="G220" s="50"/>
      <c r="H220" s="50"/>
      <c r="I220" s="50"/>
      <c r="J220" s="50"/>
      <c r="K220" s="50"/>
      <c r="L220" s="51"/>
    </row>
    <row r="221" spans="2:12" x14ac:dyDescent="0.2">
      <c r="B221" s="46"/>
      <c r="C221" s="47"/>
      <c r="D221" s="48"/>
      <c r="E221" s="49"/>
      <c r="F221" s="50"/>
      <c r="G221" s="50"/>
      <c r="H221" s="50"/>
      <c r="I221" s="50"/>
      <c r="J221" s="50"/>
      <c r="K221" s="50"/>
      <c r="L221" s="51"/>
    </row>
    <row r="222" spans="2:12" x14ac:dyDescent="0.2">
      <c r="B222" s="46"/>
      <c r="C222" s="47"/>
      <c r="D222" s="48"/>
      <c r="E222" s="49"/>
      <c r="F222" s="50"/>
      <c r="G222" s="50"/>
      <c r="H222" s="50"/>
      <c r="I222" s="50"/>
      <c r="J222" s="50"/>
      <c r="K222" s="50"/>
      <c r="L222" s="51"/>
    </row>
    <row r="223" spans="2:12" x14ac:dyDescent="0.2">
      <c r="B223" s="46"/>
      <c r="C223" s="47"/>
      <c r="D223" s="48"/>
      <c r="E223" s="49"/>
      <c r="F223" s="50"/>
      <c r="G223" s="50"/>
      <c r="H223" s="50"/>
      <c r="I223" s="50"/>
      <c r="J223" s="50"/>
      <c r="K223" s="50"/>
      <c r="L223" s="51"/>
    </row>
    <row r="224" spans="2:12" x14ac:dyDescent="0.2">
      <c r="B224" s="46"/>
      <c r="C224" s="47"/>
      <c r="D224" s="48"/>
      <c r="E224" s="49"/>
      <c r="F224" s="50"/>
      <c r="G224" s="50"/>
      <c r="H224" s="50"/>
      <c r="I224" s="50"/>
      <c r="J224" s="50"/>
      <c r="K224" s="50"/>
      <c r="L224" s="51"/>
    </row>
    <row r="225" spans="2:12" x14ac:dyDescent="0.2">
      <c r="B225" s="46"/>
      <c r="C225" s="47"/>
      <c r="D225" s="48"/>
      <c r="E225" s="49"/>
      <c r="F225" s="50"/>
      <c r="G225" s="50"/>
      <c r="H225" s="50"/>
      <c r="I225" s="50"/>
      <c r="J225" s="50"/>
      <c r="K225" s="50"/>
      <c r="L225" s="51"/>
    </row>
    <row r="226" spans="2:12" x14ac:dyDescent="0.2">
      <c r="B226" s="46"/>
      <c r="C226" s="47"/>
      <c r="D226" s="48"/>
      <c r="E226" s="49"/>
      <c r="F226" s="50"/>
      <c r="G226" s="50"/>
      <c r="H226" s="50"/>
      <c r="I226" s="50"/>
      <c r="J226" s="50"/>
      <c r="K226" s="50"/>
      <c r="L226" s="51"/>
    </row>
    <row r="227" spans="2:12" x14ac:dyDescent="0.2">
      <c r="B227" s="46"/>
      <c r="C227" s="47"/>
      <c r="D227" s="48"/>
      <c r="E227" s="49"/>
      <c r="F227" s="50"/>
      <c r="G227" s="50"/>
      <c r="H227" s="50"/>
      <c r="I227" s="50"/>
      <c r="J227" s="50"/>
      <c r="K227" s="50"/>
      <c r="L227" s="51"/>
    </row>
    <row r="228" spans="2:12" x14ac:dyDescent="0.2">
      <c r="B228" s="46"/>
      <c r="C228" s="47"/>
      <c r="D228" s="48"/>
      <c r="E228" s="49"/>
      <c r="F228" s="50"/>
      <c r="G228" s="50"/>
      <c r="H228" s="50"/>
      <c r="I228" s="50"/>
      <c r="J228" s="50"/>
      <c r="K228" s="50"/>
      <c r="L228" s="51"/>
    </row>
    <row r="229" spans="2:12" x14ac:dyDescent="0.2">
      <c r="B229" s="46"/>
      <c r="C229" s="47"/>
      <c r="D229" s="48"/>
      <c r="E229" s="49"/>
      <c r="F229" s="50"/>
      <c r="G229" s="50"/>
      <c r="H229" s="50"/>
      <c r="I229" s="50"/>
      <c r="J229" s="50"/>
      <c r="K229" s="50"/>
      <c r="L229" s="51"/>
    </row>
    <row r="230" spans="2:12" x14ac:dyDescent="0.2">
      <c r="B230" s="46"/>
      <c r="C230" s="47"/>
      <c r="D230" s="48"/>
      <c r="E230" s="49"/>
      <c r="F230" s="50"/>
      <c r="G230" s="50"/>
      <c r="H230" s="50"/>
      <c r="I230" s="50"/>
      <c r="J230" s="50"/>
      <c r="K230" s="50"/>
      <c r="L230" s="51"/>
    </row>
    <row r="231" spans="2:12" x14ac:dyDescent="0.2">
      <c r="B231" s="46"/>
      <c r="C231" s="47"/>
      <c r="D231" s="48"/>
      <c r="E231" s="49"/>
      <c r="F231" s="50"/>
      <c r="G231" s="50"/>
      <c r="H231" s="50"/>
      <c r="I231" s="50"/>
      <c r="J231" s="50"/>
      <c r="K231" s="50"/>
      <c r="L231" s="51"/>
    </row>
    <row r="232" spans="2:12" x14ac:dyDescent="0.2">
      <c r="B232" s="46"/>
      <c r="C232" s="47"/>
      <c r="D232" s="48"/>
      <c r="E232" s="49"/>
      <c r="F232" s="50"/>
      <c r="G232" s="50"/>
      <c r="H232" s="50"/>
      <c r="I232" s="50"/>
      <c r="J232" s="50"/>
      <c r="K232" s="50"/>
      <c r="L232" s="51"/>
    </row>
    <row r="233" spans="2:12" x14ac:dyDescent="0.2">
      <c r="B233" s="46"/>
      <c r="C233" s="47"/>
      <c r="D233" s="48"/>
      <c r="E233" s="49"/>
      <c r="F233" s="50"/>
      <c r="G233" s="50"/>
      <c r="H233" s="50"/>
      <c r="I233" s="50"/>
      <c r="J233" s="50"/>
      <c r="K233" s="50"/>
      <c r="L233" s="51"/>
    </row>
    <row r="234" spans="2:12" x14ac:dyDescent="0.2">
      <c r="B234" s="46"/>
      <c r="C234" s="47"/>
      <c r="D234" s="48"/>
      <c r="E234" s="49"/>
      <c r="F234" s="50"/>
      <c r="G234" s="50"/>
      <c r="H234" s="50"/>
      <c r="I234" s="50"/>
      <c r="J234" s="50"/>
      <c r="K234" s="50"/>
      <c r="L234" s="51"/>
    </row>
    <row r="235" spans="2:12" x14ac:dyDescent="0.2">
      <c r="B235" s="46"/>
      <c r="C235" s="47"/>
      <c r="D235" s="48"/>
      <c r="E235" s="49"/>
      <c r="F235" s="50"/>
      <c r="G235" s="50"/>
      <c r="H235" s="50"/>
      <c r="I235" s="50"/>
      <c r="J235" s="50"/>
      <c r="K235" s="50"/>
      <c r="L235" s="51"/>
    </row>
    <row r="236" spans="2:12" x14ac:dyDescent="0.2">
      <c r="B236" s="46"/>
      <c r="C236" s="47"/>
      <c r="D236" s="48"/>
      <c r="E236" s="49"/>
      <c r="F236" s="50"/>
      <c r="G236" s="50"/>
      <c r="H236" s="50"/>
      <c r="I236" s="50"/>
      <c r="J236" s="50"/>
      <c r="K236" s="50"/>
      <c r="L236" s="51"/>
    </row>
    <row r="237" spans="2:12" x14ac:dyDescent="0.2">
      <c r="B237" s="46"/>
      <c r="C237" s="47"/>
      <c r="D237" s="48"/>
      <c r="E237" s="49"/>
      <c r="F237" s="50"/>
      <c r="G237" s="50"/>
      <c r="H237" s="50"/>
      <c r="I237" s="50"/>
      <c r="J237" s="50"/>
      <c r="K237" s="50"/>
      <c r="L237" s="51"/>
    </row>
    <row r="238" spans="2:12" x14ac:dyDescent="0.2">
      <c r="B238" s="46"/>
      <c r="C238" s="47"/>
      <c r="D238" s="48"/>
      <c r="E238" s="49"/>
      <c r="F238" s="50"/>
      <c r="G238" s="50"/>
      <c r="H238" s="50"/>
      <c r="I238" s="50"/>
      <c r="J238" s="50"/>
      <c r="K238" s="50"/>
      <c r="L238" s="51"/>
    </row>
    <row r="239" spans="2:12" x14ac:dyDescent="0.2">
      <c r="B239" s="46"/>
      <c r="C239" s="47"/>
      <c r="D239" s="48"/>
      <c r="E239" s="49"/>
      <c r="F239" s="50"/>
      <c r="G239" s="50"/>
      <c r="H239" s="50"/>
      <c r="I239" s="50"/>
      <c r="J239" s="50"/>
      <c r="K239" s="50"/>
      <c r="L239" s="51"/>
    </row>
    <row r="240" spans="2:12" x14ac:dyDescent="0.2">
      <c r="B240" s="46"/>
      <c r="C240" s="47"/>
      <c r="D240" s="48"/>
      <c r="E240" s="49"/>
      <c r="F240" s="50"/>
      <c r="G240" s="50"/>
      <c r="H240" s="50"/>
      <c r="I240" s="50"/>
      <c r="J240" s="50"/>
      <c r="K240" s="50"/>
      <c r="L240" s="51"/>
    </row>
    <row r="241" spans="2:12" x14ac:dyDescent="0.2">
      <c r="B241" s="46"/>
      <c r="C241" s="47"/>
      <c r="D241" s="48"/>
      <c r="E241" s="49"/>
      <c r="F241" s="50"/>
      <c r="G241" s="50"/>
      <c r="H241" s="50"/>
      <c r="I241" s="50"/>
      <c r="J241" s="50"/>
      <c r="K241" s="50"/>
      <c r="L241" s="51"/>
    </row>
    <row r="242" spans="2:12" x14ac:dyDescent="0.2">
      <c r="B242" s="46"/>
      <c r="C242" s="47"/>
      <c r="D242" s="48"/>
      <c r="E242" s="49"/>
      <c r="F242" s="50"/>
      <c r="G242" s="50"/>
      <c r="H242" s="50"/>
      <c r="I242" s="50"/>
      <c r="J242" s="50"/>
      <c r="K242" s="50"/>
      <c r="L242" s="51"/>
    </row>
    <row r="243" spans="2:12" x14ac:dyDescent="0.2">
      <c r="B243" s="46"/>
      <c r="C243" s="47"/>
      <c r="D243" s="48"/>
      <c r="E243" s="49"/>
      <c r="F243" s="50"/>
      <c r="G243" s="50"/>
      <c r="H243" s="50"/>
      <c r="I243" s="50"/>
      <c r="J243" s="50"/>
      <c r="K243" s="50"/>
      <c r="L243" s="51"/>
    </row>
    <row r="244" spans="2:12" x14ac:dyDescent="0.2">
      <c r="B244" s="46"/>
      <c r="C244" s="47"/>
      <c r="D244" s="48"/>
      <c r="E244" s="49"/>
      <c r="F244" s="50"/>
      <c r="G244" s="50"/>
      <c r="H244" s="50"/>
      <c r="I244" s="50"/>
      <c r="J244" s="50"/>
      <c r="K244" s="50"/>
      <c r="L244" s="51"/>
    </row>
    <row r="245" spans="2:12" x14ac:dyDescent="0.2">
      <c r="B245" s="46"/>
      <c r="C245" s="47"/>
      <c r="D245" s="48"/>
      <c r="E245" s="49"/>
      <c r="F245" s="50"/>
      <c r="G245" s="50"/>
      <c r="H245" s="50"/>
      <c r="I245" s="50"/>
      <c r="J245" s="50"/>
      <c r="K245" s="50"/>
      <c r="L245" s="51"/>
    </row>
    <row r="246" spans="2:12" x14ac:dyDescent="0.2">
      <c r="B246" s="46"/>
      <c r="C246" s="47"/>
      <c r="D246" s="48"/>
      <c r="E246" s="49"/>
      <c r="F246" s="50"/>
      <c r="G246" s="50"/>
      <c r="H246" s="50"/>
      <c r="I246" s="50"/>
      <c r="J246" s="50"/>
      <c r="K246" s="50"/>
      <c r="L246" s="51"/>
    </row>
    <row r="247" spans="2:12" x14ac:dyDescent="0.2">
      <c r="B247" s="46"/>
      <c r="C247" s="47"/>
      <c r="D247" s="48"/>
      <c r="E247" s="49"/>
      <c r="F247" s="50"/>
      <c r="G247" s="50"/>
      <c r="H247" s="50"/>
      <c r="I247" s="50"/>
      <c r="J247" s="50"/>
      <c r="K247" s="50"/>
      <c r="L247" s="51"/>
    </row>
    <row r="248" spans="2:12" x14ac:dyDescent="0.2">
      <c r="B248" s="46"/>
      <c r="C248" s="47"/>
      <c r="D248" s="48"/>
      <c r="E248" s="49"/>
      <c r="F248" s="50"/>
      <c r="G248" s="50"/>
      <c r="H248" s="50"/>
      <c r="I248" s="50"/>
      <c r="J248" s="50"/>
      <c r="K248" s="50"/>
      <c r="L248" s="51"/>
    </row>
    <row r="249" spans="2:12" x14ac:dyDescent="0.2">
      <c r="B249" s="46"/>
      <c r="C249" s="47"/>
      <c r="D249" s="48"/>
      <c r="E249" s="49"/>
      <c r="F249" s="50"/>
      <c r="G249" s="50"/>
      <c r="H249" s="50"/>
      <c r="I249" s="50"/>
      <c r="J249" s="50"/>
      <c r="K249" s="50"/>
      <c r="L249" s="51"/>
    </row>
    <row r="250" spans="2:12" x14ac:dyDescent="0.2">
      <c r="B250" s="46"/>
      <c r="C250" s="47"/>
      <c r="D250" s="48"/>
      <c r="E250" s="49"/>
      <c r="F250" s="50"/>
      <c r="G250" s="50"/>
      <c r="H250" s="50"/>
      <c r="I250" s="50"/>
      <c r="J250" s="50"/>
      <c r="K250" s="50"/>
      <c r="L250" s="51"/>
    </row>
    <row r="251" spans="2:12" x14ac:dyDescent="0.2">
      <c r="B251" s="46"/>
      <c r="C251" s="47"/>
      <c r="D251" s="48"/>
      <c r="E251" s="49"/>
      <c r="F251" s="50"/>
      <c r="G251" s="50"/>
      <c r="H251" s="50"/>
      <c r="I251" s="50"/>
      <c r="J251" s="50"/>
      <c r="K251" s="50"/>
      <c r="L251" s="51"/>
    </row>
    <row r="252" spans="2:12" x14ac:dyDescent="0.2">
      <c r="B252" s="46"/>
      <c r="C252" s="47"/>
      <c r="D252" s="48"/>
      <c r="E252" s="49"/>
      <c r="F252" s="50"/>
      <c r="G252" s="50"/>
      <c r="H252" s="50"/>
      <c r="I252" s="50"/>
      <c r="J252" s="50"/>
      <c r="K252" s="50"/>
      <c r="L252" s="51"/>
    </row>
    <row r="253" spans="2:12" x14ac:dyDescent="0.2">
      <c r="B253" s="46"/>
      <c r="C253" s="47"/>
      <c r="D253" s="48"/>
      <c r="E253" s="49"/>
      <c r="F253" s="50"/>
      <c r="G253" s="50"/>
      <c r="H253" s="50"/>
      <c r="I253" s="50"/>
      <c r="J253" s="50"/>
      <c r="K253" s="50"/>
      <c r="L253" s="51"/>
    </row>
    <row r="254" spans="2:12" x14ac:dyDescent="0.2">
      <c r="B254" s="46"/>
      <c r="C254" s="47"/>
      <c r="D254" s="48"/>
      <c r="E254" s="49"/>
      <c r="F254" s="50"/>
      <c r="G254" s="50"/>
      <c r="H254" s="50"/>
      <c r="I254" s="50"/>
      <c r="J254" s="50"/>
      <c r="K254" s="50"/>
      <c r="L254" s="51"/>
    </row>
    <row r="255" spans="2:12" x14ac:dyDescent="0.2">
      <c r="B255" s="46"/>
      <c r="C255" s="47"/>
      <c r="D255" s="48"/>
      <c r="E255" s="49"/>
      <c r="F255" s="50"/>
      <c r="G255" s="50"/>
      <c r="H255" s="50"/>
      <c r="I255" s="50"/>
      <c r="J255" s="50"/>
      <c r="K255" s="50"/>
      <c r="L255" s="51"/>
    </row>
    <row r="256" spans="2:12" x14ac:dyDescent="0.2">
      <c r="B256" s="46"/>
      <c r="C256" s="47"/>
      <c r="D256" s="48"/>
      <c r="E256" s="49"/>
      <c r="F256" s="50"/>
      <c r="G256" s="50"/>
      <c r="H256" s="50"/>
      <c r="I256" s="50"/>
      <c r="J256" s="50"/>
      <c r="K256" s="50"/>
      <c r="L256" s="51"/>
    </row>
    <row r="257" spans="2:12" x14ac:dyDescent="0.2">
      <c r="B257" s="46"/>
      <c r="C257" s="47"/>
      <c r="D257" s="48"/>
      <c r="E257" s="49"/>
      <c r="F257" s="50"/>
      <c r="G257" s="50"/>
      <c r="H257" s="50"/>
      <c r="I257" s="50"/>
      <c r="J257" s="50"/>
      <c r="K257" s="50"/>
      <c r="L257" s="51"/>
    </row>
    <row r="258" spans="2:12" x14ac:dyDescent="0.2">
      <c r="B258" s="46"/>
      <c r="C258" s="47"/>
      <c r="D258" s="48"/>
      <c r="E258" s="49"/>
      <c r="F258" s="50"/>
      <c r="G258" s="50"/>
      <c r="H258" s="50"/>
      <c r="I258" s="50"/>
      <c r="J258" s="50"/>
      <c r="K258" s="50"/>
      <c r="L258" s="51"/>
    </row>
    <row r="259" spans="2:12" x14ac:dyDescent="0.2">
      <c r="B259" s="46"/>
      <c r="C259" s="47"/>
      <c r="D259" s="48"/>
      <c r="E259" s="49"/>
      <c r="F259" s="50"/>
      <c r="G259" s="50"/>
      <c r="H259" s="50"/>
      <c r="I259" s="50"/>
      <c r="J259" s="50"/>
      <c r="K259" s="50"/>
      <c r="L259" s="51"/>
    </row>
    <row r="260" spans="2:12" x14ac:dyDescent="0.2">
      <c r="B260" s="46"/>
      <c r="C260" s="47"/>
      <c r="D260" s="48"/>
      <c r="E260" s="49"/>
      <c r="F260" s="50"/>
      <c r="G260" s="50"/>
      <c r="H260" s="50"/>
      <c r="I260" s="50"/>
      <c r="J260" s="50"/>
      <c r="K260" s="50"/>
      <c r="L260" s="51"/>
    </row>
    <row r="261" spans="2:12" x14ac:dyDescent="0.2">
      <c r="B261" s="46"/>
      <c r="C261" s="47"/>
      <c r="D261" s="48"/>
      <c r="E261" s="49"/>
      <c r="F261" s="50"/>
      <c r="G261" s="50"/>
      <c r="H261" s="50"/>
      <c r="I261" s="50"/>
      <c r="J261" s="50"/>
      <c r="K261" s="50"/>
      <c r="L261" s="51"/>
    </row>
    <row r="262" spans="2:12" x14ac:dyDescent="0.2">
      <c r="B262" s="46"/>
      <c r="C262" s="47"/>
      <c r="D262" s="48"/>
      <c r="E262" s="49"/>
      <c r="F262" s="50"/>
      <c r="G262" s="50"/>
      <c r="H262" s="50"/>
      <c r="I262" s="50"/>
      <c r="J262" s="50"/>
      <c r="K262" s="50"/>
      <c r="L262" s="51"/>
    </row>
    <row r="263" spans="2:12" x14ac:dyDescent="0.2">
      <c r="B263" s="46"/>
      <c r="C263" s="47"/>
      <c r="D263" s="48"/>
      <c r="E263" s="49"/>
      <c r="F263" s="50"/>
      <c r="G263" s="50"/>
      <c r="H263" s="50"/>
      <c r="I263" s="50"/>
      <c r="J263" s="50"/>
      <c r="K263" s="50"/>
      <c r="L263" s="51"/>
    </row>
    <row r="264" spans="2:12" x14ac:dyDescent="0.2">
      <c r="B264" s="46"/>
      <c r="C264" s="47"/>
      <c r="D264" s="48"/>
      <c r="E264" s="49"/>
      <c r="F264" s="50"/>
      <c r="G264" s="50"/>
      <c r="H264" s="50"/>
      <c r="I264" s="50"/>
      <c r="J264" s="50"/>
      <c r="K264" s="50"/>
      <c r="L264" s="51"/>
    </row>
    <row r="265" spans="2:12" x14ac:dyDescent="0.2">
      <c r="B265" s="46"/>
      <c r="C265" s="47"/>
      <c r="D265" s="48"/>
      <c r="E265" s="49"/>
      <c r="F265" s="50"/>
      <c r="G265" s="50"/>
      <c r="H265" s="50"/>
      <c r="I265" s="50"/>
      <c r="J265" s="50"/>
      <c r="K265" s="50"/>
      <c r="L265" s="51"/>
    </row>
    <row r="266" spans="2:12" x14ac:dyDescent="0.2">
      <c r="B266" s="46"/>
      <c r="C266" s="47"/>
      <c r="D266" s="48"/>
      <c r="E266" s="49"/>
      <c r="F266" s="50"/>
      <c r="G266" s="50"/>
      <c r="H266" s="50"/>
      <c r="I266" s="50"/>
      <c r="J266" s="50"/>
      <c r="K266" s="50"/>
      <c r="L266" s="51"/>
    </row>
    <row r="267" spans="2:12" x14ac:dyDescent="0.2">
      <c r="B267" s="46"/>
      <c r="C267" s="47"/>
      <c r="D267" s="48"/>
      <c r="E267" s="49"/>
      <c r="F267" s="50"/>
      <c r="G267" s="50"/>
      <c r="H267" s="50"/>
      <c r="I267" s="50"/>
      <c r="J267" s="50"/>
      <c r="K267" s="50"/>
      <c r="L267" s="51"/>
    </row>
    <row r="268" spans="2:12" x14ac:dyDescent="0.2">
      <c r="B268" s="46"/>
      <c r="C268" s="47"/>
      <c r="D268" s="48"/>
      <c r="E268" s="49"/>
      <c r="F268" s="50"/>
      <c r="G268" s="50"/>
      <c r="H268" s="50"/>
      <c r="I268" s="50"/>
      <c r="J268" s="50"/>
      <c r="K268" s="50"/>
      <c r="L268" s="51"/>
    </row>
    <row r="269" spans="2:12" x14ac:dyDescent="0.2">
      <c r="B269" s="46"/>
      <c r="C269" s="47"/>
      <c r="D269" s="48"/>
      <c r="E269" s="49"/>
      <c r="F269" s="50"/>
      <c r="G269" s="50"/>
      <c r="H269" s="50"/>
      <c r="I269" s="50"/>
      <c r="J269" s="50"/>
      <c r="K269" s="50"/>
      <c r="L269" s="51"/>
    </row>
    <row r="270" spans="2:12" x14ac:dyDescent="0.2">
      <c r="B270" s="46"/>
      <c r="C270" s="47"/>
      <c r="D270" s="48"/>
      <c r="E270" s="49"/>
      <c r="F270" s="50"/>
      <c r="G270" s="50"/>
      <c r="H270" s="50"/>
      <c r="I270" s="50"/>
      <c r="J270" s="50"/>
      <c r="K270" s="50"/>
      <c r="L270" s="51"/>
    </row>
    <row r="271" spans="2:12" x14ac:dyDescent="0.2">
      <c r="B271" s="46"/>
      <c r="C271" s="47"/>
      <c r="D271" s="48"/>
      <c r="E271" s="49"/>
      <c r="F271" s="50"/>
      <c r="G271" s="50"/>
      <c r="H271" s="50"/>
      <c r="I271" s="50"/>
      <c r="J271" s="50"/>
      <c r="K271" s="50"/>
      <c r="L271" s="51"/>
    </row>
    <row r="272" spans="2:12" x14ac:dyDescent="0.2">
      <c r="B272" s="46"/>
      <c r="C272" s="47"/>
      <c r="D272" s="48"/>
      <c r="E272" s="49"/>
      <c r="F272" s="50"/>
      <c r="G272" s="50"/>
      <c r="H272" s="50"/>
      <c r="I272" s="50"/>
      <c r="J272" s="50"/>
      <c r="K272" s="50"/>
      <c r="L272" s="51"/>
    </row>
    <row r="273" spans="2:12" x14ac:dyDescent="0.2">
      <c r="B273" s="46"/>
      <c r="C273" s="47"/>
      <c r="D273" s="48"/>
      <c r="E273" s="49"/>
      <c r="F273" s="50"/>
      <c r="G273" s="50"/>
      <c r="H273" s="50"/>
      <c r="I273" s="50"/>
      <c r="J273" s="50"/>
      <c r="K273" s="50"/>
      <c r="L273" s="51"/>
    </row>
    <row r="274" spans="2:12" x14ac:dyDescent="0.2">
      <c r="B274" s="46"/>
      <c r="C274" s="47"/>
      <c r="D274" s="48"/>
      <c r="E274" s="49"/>
      <c r="F274" s="50"/>
      <c r="G274" s="50"/>
      <c r="H274" s="50"/>
      <c r="I274" s="50"/>
      <c r="J274" s="50"/>
      <c r="K274" s="50"/>
      <c r="L274" s="51"/>
    </row>
    <row r="275" spans="2:12" x14ac:dyDescent="0.2">
      <c r="B275" s="46"/>
      <c r="C275" s="47"/>
      <c r="D275" s="48"/>
      <c r="E275" s="49"/>
      <c r="F275" s="50"/>
      <c r="G275" s="50"/>
      <c r="H275" s="50"/>
      <c r="I275" s="50"/>
      <c r="J275" s="50"/>
      <c r="K275" s="50"/>
      <c r="L275" s="51"/>
    </row>
    <row r="276" spans="2:12" x14ac:dyDescent="0.2">
      <c r="B276" s="46"/>
      <c r="C276" s="47"/>
      <c r="D276" s="48"/>
      <c r="E276" s="49"/>
      <c r="F276" s="50"/>
      <c r="G276" s="50"/>
      <c r="H276" s="50"/>
      <c r="I276" s="50"/>
      <c r="J276" s="50"/>
      <c r="K276" s="50"/>
      <c r="L276" s="51"/>
    </row>
    <row r="277" spans="2:12" x14ac:dyDescent="0.2">
      <c r="B277" s="46"/>
      <c r="C277" s="47"/>
      <c r="D277" s="48"/>
      <c r="E277" s="49"/>
      <c r="F277" s="50"/>
      <c r="G277" s="50"/>
      <c r="H277" s="50"/>
      <c r="I277" s="50"/>
      <c r="J277" s="50"/>
      <c r="K277" s="50"/>
      <c r="L277" s="51"/>
    </row>
    <row r="278" spans="2:12" x14ac:dyDescent="0.2">
      <c r="B278" s="46"/>
      <c r="C278" s="47"/>
      <c r="D278" s="48"/>
      <c r="E278" s="49"/>
      <c r="F278" s="50"/>
      <c r="G278" s="50"/>
      <c r="H278" s="50"/>
      <c r="I278" s="50"/>
      <c r="J278" s="50"/>
      <c r="K278" s="50"/>
      <c r="L278" s="51"/>
    </row>
    <row r="279" spans="2:12" x14ac:dyDescent="0.2">
      <c r="B279" s="46"/>
      <c r="C279" s="47"/>
      <c r="D279" s="48"/>
      <c r="E279" s="49"/>
      <c r="F279" s="50"/>
      <c r="G279" s="50"/>
      <c r="H279" s="50"/>
      <c r="I279" s="50"/>
      <c r="J279" s="50"/>
      <c r="K279" s="50"/>
      <c r="L279" s="51"/>
    </row>
    <row r="280" spans="2:12" x14ac:dyDescent="0.2">
      <c r="B280" s="46"/>
      <c r="C280" s="47"/>
      <c r="D280" s="48"/>
      <c r="E280" s="49"/>
      <c r="F280" s="50"/>
      <c r="G280" s="50"/>
      <c r="H280" s="50"/>
      <c r="I280" s="50"/>
      <c r="J280" s="50"/>
      <c r="K280" s="50"/>
      <c r="L280" s="51"/>
    </row>
    <row r="281" spans="2:12" x14ac:dyDescent="0.2">
      <c r="B281" s="46"/>
      <c r="C281" s="47"/>
      <c r="D281" s="48"/>
      <c r="E281" s="49"/>
      <c r="F281" s="50"/>
      <c r="G281" s="50"/>
      <c r="H281" s="50"/>
      <c r="I281" s="50"/>
      <c r="J281" s="50"/>
      <c r="K281" s="50"/>
      <c r="L281" s="51"/>
    </row>
    <row r="282" spans="2:12" x14ac:dyDescent="0.2">
      <c r="B282" s="46"/>
      <c r="C282" s="47"/>
      <c r="D282" s="48"/>
      <c r="E282" s="49"/>
      <c r="F282" s="50"/>
      <c r="G282" s="50"/>
      <c r="H282" s="50"/>
      <c r="I282" s="50"/>
      <c r="J282" s="50"/>
      <c r="K282" s="50"/>
      <c r="L282" s="51"/>
    </row>
    <row r="283" spans="2:12" x14ac:dyDescent="0.2">
      <c r="B283" s="46"/>
      <c r="C283" s="47"/>
      <c r="D283" s="48"/>
      <c r="E283" s="49"/>
      <c r="F283" s="50"/>
      <c r="G283" s="50"/>
      <c r="H283" s="50"/>
      <c r="I283" s="50"/>
      <c r="J283" s="50"/>
      <c r="K283" s="50"/>
      <c r="L283" s="51"/>
    </row>
    <row r="284" spans="2:12" x14ac:dyDescent="0.2">
      <c r="B284" s="46"/>
      <c r="C284" s="47"/>
      <c r="D284" s="48"/>
      <c r="E284" s="49"/>
      <c r="F284" s="50"/>
      <c r="G284" s="50"/>
      <c r="H284" s="50"/>
      <c r="I284" s="50"/>
      <c r="J284" s="50"/>
      <c r="K284" s="50"/>
      <c r="L284" s="51"/>
    </row>
    <row r="285" spans="2:12" x14ac:dyDescent="0.2">
      <c r="B285" s="46"/>
      <c r="C285" s="47"/>
      <c r="D285" s="48"/>
      <c r="E285" s="49"/>
      <c r="F285" s="50"/>
      <c r="G285" s="50"/>
      <c r="H285" s="50"/>
      <c r="I285" s="50"/>
      <c r="J285" s="50"/>
      <c r="K285" s="50"/>
      <c r="L285" s="51"/>
    </row>
    <row r="286" spans="2:12" x14ac:dyDescent="0.2">
      <c r="B286" s="46"/>
      <c r="C286" s="47"/>
      <c r="D286" s="48"/>
      <c r="E286" s="49"/>
      <c r="F286" s="50"/>
      <c r="G286" s="50"/>
      <c r="H286" s="50"/>
      <c r="I286" s="50"/>
      <c r="J286" s="50"/>
      <c r="K286" s="50"/>
      <c r="L286" s="51"/>
    </row>
    <row r="287" spans="2:12" x14ac:dyDescent="0.2">
      <c r="B287" s="46"/>
      <c r="C287" s="47"/>
      <c r="D287" s="48"/>
      <c r="E287" s="49"/>
      <c r="F287" s="50"/>
      <c r="G287" s="50"/>
      <c r="H287" s="50"/>
      <c r="I287" s="50"/>
      <c r="J287" s="50"/>
      <c r="K287" s="50"/>
      <c r="L287" s="51"/>
    </row>
    <row r="288" spans="2:12" x14ac:dyDescent="0.2">
      <c r="B288" s="46"/>
      <c r="C288" s="47"/>
      <c r="D288" s="48"/>
      <c r="E288" s="49"/>
      <c r="F288" s="50"/>
      <c r="G288" s="50"/>
      <c r="H288" s="50"/>
      <c r="I288" s="50"/>
      <c r="J288" s="50"/>
      <c r="K288" s="50"/>
      <c r="L288" s="51"/>
    </row>
    <row r="289" spans="2:12" x14ac:dyDescent="0.2">
      <c r="B289" s="46"/>
      <c r="C289" s="47"/>
      <c r="D289" s="48"/>
      <c r="E289" s="49"/>
      <c r="F289" s="50"/>
      <c r="G289" s="50"/>
      <c r="H289" s="50"/>
      <c r="I289" s="50"/>
      <c r="J289" s="50"/>
      <c r="K289" s="50"/>
      <c r="L289" s="51"/>
    </row>
    <row r="290" spans="2:12" x14ac:dyDescent="0.2">
      <c r="B290" s="46"/>
      <c r="C290" s="47"/>
      <c r="D290" s="48"/>
      <c r="E290" s="49"/>
      <c r="F290" s="50"/>
      <c r="G290" s="50"/>
      <c r="H290" s="50"/>
      <c r="I290" s="50"/>
      <c r="J290" s="50"/>
      <c r="K290" s="50"/>
      <c r="L290" s="51"/>
    </row>
    <row r="291" spans="2:12" x14ac:dyDescent="0.2">
      <c r="B291" s="46"/>
      <c r="C291" s="47"/>
      <c r="D291" s="48"/>
      <c r="E291" s="49"/>
      <c r="F291" s="50"/>
      <c r="G291" s="50"/>
      <c r="H291" s="50"/>
      <c r="I291" s="50"/>
      <c r="J291" s="50"/>
      <c r="K291" s="50"/>
      <c r="L291" s="51"/>
    </row>
    <row r="292" spans="2:12" x14ac:dyDescent="0.2">
      <c r="B292" s="46"/>
      <c r="C292" s="47"/>
      <c r="D292" s="48"/>
      <c r="E292" s="49"/>
      <c r="F292" s="50"/>
      <c r="G292" s="50"/>
      <c r="H292" s="50"/>
      <c r="I292" s="50"/>
      <c r="J292" s="50"/>
      <c r="K292" s="50"/>
      <c r="L292" s="51"/>
    </row>
    <row r="293" spans="2:12" x14ac:dyDescent="0.2">
      <c r="B293" s="46"/>
      <c r="C293" s="47"/>
      <c r="D293" s="48"/>
      <c r="E293" s="49"/>
      <c r="F293" s="50"/>
      <c r="G293" s="50"/>
      <c r="H293" s="50"/>
      <c r="I293" s="50"/>
      <c r="J293" s="50"/>
      <c r="K293" s="50"/>
      <c r="L293" s="51"/>
    </row>
    <row r="294" spans="2:12" x14ac:dyDescent="0.2">
      <c r="B294" s="46"/>
      <c r="C294" s="47"/>
      <c r="D294" s="48"/>
      <c r="E294" s="49"/>
      <c r="F294" s="50"/>
      <c r="G294" s="50"/>
      <c r="H294" s="50"/>
      <c r="I294" s="50"/>
      <c r="J294" s="50"/>
      <c r="K294" s="50"/>
      <c r="L294" s="51"/>
    </row>
    <row r="295" spans="2:12" x14ac:dyDescent="0.2">
      <c r="B295" s="46"/>
      <c r="C295" s="47"/>
      <c r="D295" s="48"/>
      <c r="E295" s="49"/>
      <c r="F295" s="50"/>
      <c r="G295" s="50"/>
      <c r="H295" s="50"/>
      <c r="I295" s="50"/>
      <c r="J295" s="50"/>
      <c r="K295" s="50"/>
      <c r="L295" s="51"/>
    </row>
    <row r="296" spans="2:12" x14ac:dyDescent="0.2">
      <c r="B296" s="46"/>
      <c r="C296" s="47"/>
      <c r="D296" s="48"/>
      <c r="E296" s="49"/>
      <c r="F296" s="50"/>
      <c r="G296" s="50"/>
      <c r="H296" s="50"/>
      <c r="I296" s="50"/>
      <c r="J296" s="50"/>
      <c r="K296" s="50"/>
      <c r="L296" s="51"/>
    </row>
    <row r="297" spans="2:12" x14ac:dyDescent="0.2">
      <c r="B297" s="46"/>
      <c r="C297" s="47"/>
      <c r="D297" s="48"/>
      <c r="E297" s="49"/>
      <c r="F297" s="50"/>
      <c r="G297" s="50"/>
      <c r="H297" s="50"/>
      <c r="I297" s="50"/>
      <c r="J297" s="50"/>
      <c r="K297" s="50"/>
      <c r="L297" s="51"/>
    </row>
    <row r="298" spans="2:12" x14ac:dyDescent="0.2">
      <c r="B298" s="46"/>
      <c r="C298" s="47"/>
      <c r="D298" s="48"/>
      <c r="E298" s="49"/>
      <c r="F298" s="50"/>
      <c r="G298" s="50"/>
      <c r="H298" s="50"/>
      <c r="I298" s="50"/>
      <c r="J298" s="50"/>
      <c r="K298" s="50"/>
      <c r="L298" s="51"/>
    </row>
    <row r="299" spans="2:12" x14ac:dyDescent="0.2">
      <c r="B299" s="46"/>
      <c r="C299" s="47"/>
      <c r="D299" s="48"/>
      <c r="E299" s="49"/>
      <c r="F299" s="50"/>
      <c r="G299" s="50"/>
      <c r="H299" s="50"/>
      <c r="I299" s="50"/>
      <c r="J299" s="50"/>
      <c r="K299" s="50"/>
      <c r="L299" s="51"/>
    </row>
    <row r="300" spans="2:12" x14ac:dyDescent="0.2">
      <c r="B300" s="46"/>
      <c r="C300" s="47"/>
      <c r="D300" s="48"/>
      <c r="E300" s="49"/>
      <c r="F300" s="50"/>
      <c r="G300" s="50"/>
      <c r="H300" s="50"/>
      <c r="I300" s="50"/>
      <c r="J300" s="50"/>
      <c r="K300" s="50"/>
      <c r="L300" s="51"/>
    </row>
    <row r="301" spans="2:12" x14ac:dyDescent="0.2">
      <c r="B301" s="46"/>
      <c r="C301" s="47"/>
      <c r="D301" s="48"/>
      <c r="E301" s="49"/>
      <c r="F301" s="50"/>
      <c r="G301" s="50"/>
      <c r="H301" s="50"/>
      <c r="I301" s="50"/>
      <c r="J301" s="50"/>
      <c r="K301" s="50"/>
      <c r="L301" s="51"/>
    </row>
    <row r="302" spans="2:12" x14ac:dyDescent="0.2">
      <c r="B302" s="46"/>
      <c r="C302" s="47"/>
      <c r="D302" s="48"/>
      <c r="E302" s="49"/>
      <c r="F302" s="50"/>
      <c r="G302" s="50"/>
      <c r="H302" s="50"/>
      <c r="I302" s="50"/>
      <c r="J302" s="50"/>
      <c r="K302" s="50"/>
      <c r="L302" s="51"/>
    </row>
    <row r="303" spans="2:12" x14ac:dyDescent="0.2">
      <c r="B303" s="46"/>
      <c r="C303" s="47"/>
      <c r="D303" s="48"/>
      <c r="E303" s="49"/>
      <c r="F303" s="50"/>
      <c r="G303" s="50"/>
      <c r="H303" s="50"/>
      <c r="I303" s="50"/>
      <c r="J303" s="50"/>
      <c r="K303" s="50"/>
      <c r="L303" s="51"/>
    </row>
    <row r="304" spans="2:12" x14ac:dyDescent="0.2">
      <c r="B304" s="46"/>
      <c r="C304" s="47"/>
      <c r="D304" s="48"/>
      <c r="E304" s="49"/>
      <c r="F304" s="50"/>
      <c r="G304" s="50"/>
      <c r="H304" s="50"/>
      <c r="I304" s="50"/>
      <c r="J304" s="50"/>
      <c r="K304" s="50"/>
      <c r="L304" s="51"/>
    </row>
    <row r="305" spans="2:12" x14ac:dyDescent="0.2">
      <c r="B305" s="46"/>
      <c r="C305" s="47"/>
      <c r="D305" s="48"/>
      <c r="E305" s="49"/>
      <c r="F305" s="50"/>
      <c r="G305" s="50"/>
      <c r="H305" s="50"/>
      <c r="I305" s="50"/>
      <c r="J305" s="50"/>
      <c r="K305" s="50"/>
      <c r="L305" s="51"/>
    </row>
    <row r="306" spans="2:12" x14ac:dyDescent="0.2">
      <c r="B306" s="46"/>
      <c r="C306" s="47"/>
      <c r="D306" s="48"/>
      <c r="E306" s="49"/>
      <c r="F306" s="50"/>
      <c r="G306" s="50"/>
      <c r="H306" s="50"/>
      <c r="I306" s="50"/>
      <c r="J306" s="50"/>
      <c r="K306" s="50"/>
      <c r="L306" s="51"/>
    </row>
    <row r="307" spans="2:12" x14ac:dyDescent="0.2">
      <c r="B307" s="46"/>
      <c r="C307" s="47"/>
      <c r="D307" s="48"/>
      <c r="E307" s="49"/>
      <c r="F307" s="50"/>
      <c r="G307" s="50"/>
      <c r="H307" s="50"/>
      <c r="I307" s="50"/>
      <c r="J307" s="50"/>
      <c r="K307" s="50"/>
      <c r="L307" s="51"/>
    </row>
  </sheetData>
  <sheetProtection formatCells="0" formatColumns="0" formatRows="0" sort="0"/>
  <phoneticPr fontId="13" type="noConversion"/>
  <dataValidations count="1">
    <dataValidation showInputMessage="1" showErrorMessage="1" sqref="K2:K231" xr:uid="{00000000-0002-0000-01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D2:D8 D10:D16 D18:D24 D26:D32 D34:D48</xm:sqref>
        </x14:dataValidation>
        <x14:dataValidation type="list" showInputMessage="1" showErrorMessage="1" xr:uid="{00000000-0002-0000-0100-000002000000}">
          <x14:formula1>
            <xm:f>Tabelle2!$C$2:$C$3</xm:f>
          </x14:formula1>
          <xm:sqref>K232:K255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52"/>
  <sheetViews>
    <sheetView showGridLines="0" tabSelected="1" topLeftCell="G1" zoomScale="134" zoomScaleNormal="134" workbookViewId="0">
      <pane ySplit="1" topLeftCell="A41" activePane="bottomLeft" state="frozen"/>
      <selection pane="bottomLeft" activeCell="H42" sqref="H42"/>
    </sheetView>
  </sheetViews>
  <sheetFormatPr baseColWidth="10" defaultColWidth="11.5" defaultRowHeight="15" x14ac:dyDescent="0.2"/>
  <cols>
    <col min="1" max="1" width="5.83203125" customWidth="1"/>
    <col min="2" max="2" width="11.5" style="27"/>
    <col min="3" max="3" width="11" style="27" bestFit="1" customWidth="1"/>
    <col min="4" max="4" width="15.5" style="13" bestFit="1" customWidth="1"/>
    <col min="5" max="6" width="10.5" style="13" customWidth="1"/>
    <col min="7" max="7" width="14.5" style="13" customWidth="1"/>
    <col min="8" max="8" width="68.83203125" style="11" customWidth="1"/>
    <col min="9" max="9" width="70.83203125" style="11" customWidth="1"/>
    <col min="10" max="10" width="20.83203125" style="12" customWidth="1"/>
    <col min="11" max="11" width="31.5" customWidth="1"/>
  </cols>
  <sheetData>
    <row r="1" spans="2:12" s="60" customFormat="1" ht="30" x14ac:dyDescent="0.2">
      <c r="B1" s="53" t="s">
        <v>404</v>
      </c>
      <c r="C1" s="53" t="s">
        <v>405</v>
      </c>
      <c r="D1" s="52" t="s">
        <v>244</v>
      </c>
      <c r="E1" s="61" t="s">
        <v>245</v>
      </c>
      <c r="F1" s="61" t="s">
        <v>246</v>
      </c>
      <c r="G1" s="61" t="s">
        <v>406</v>
      </c>
      <c r="H1" s="54" t="s">
        <v>407</v>
      </c>
      <c r="I1" s="54" t="s">
        <v>247</v>
      </c>
      <c r="J1" s="59" t="s">
        <v>408</v>
      </c>
      <c r="K1" s="62" t="s">
        <v>409</v>
      </c>
    </row>
    <row r="2" spans="2:12" ht="134.25" customHeight="1" x14ac:dyDescent="0.2">
      <c r="B2" s="38">
        <v>1</v>
      </c>
      <c r="C2" s="25" t="s">
        <v>410</v>
      </c>
      <c r="D2" s="57" t="s">
        <v>411</v>
      </c>
      <c r="E2" s="17">
        <f>IF(D2="leicht",6,IF(D2="mittel",6,IF(D2="schwer",18,xxx)))</f>
        <v>6</v>
      </c>
      <c r="F2" s="17">
        <f>IF(E2=6,30,IF(E2=18,40,xxx))</f>
        <v>30</v>
      </c>
      <c r="G2" s="80" t="s">
        <v>248</v>
      </c>
      <c r="H2" s="64" t="s">
        <v>249</v>
      </c>
      <c r="I2" s="64" t="s">
        <v>250</v>
      </c>
      <c r="J2" s="15"/>
      <c r="K2" s="14"/>
    </row>
    <row r="3" spans="2:12" ht="105" x14ac:dyDescent="0.2">
      <c r="B3" s="38">
        <v>1</v>
      </c>
      <c r="C3" s="25" t="s">
        <v>412</v>
      </c>
      <c r="D3" s="57" t="s">
        <v>413</v>
      </c>
      <c r="E3" s="17">
        <f>IF(D3="leicht",6,IF(D3="mittel",6,IF(D3="schwer",18,xxx)))</f>
        <v>6</v>
      </c>
      <c r="F3" s="17">
        <f>IF(E3=6,30,IF(E3=18,40,xxx))</f>
        <v>30</v>
      </c>
      <c r="G3" s="80" t="s">
        <v>251</v>
      </c>
      <c r="H3" s="15" t="s">
        <v>252</v>
      </c>
      <c r="I3" s="15" t="s">
        <v>501</v>
      </c>
      <c r="J3" s="30"/>
      <c r="K3" s="14"/>
    </row>
    <row r="4" spans="2:12" ht="103.5" customHeight="1" x14ac:dyDescent="0.2">
      <c r="B4" s="38">
        <v>1</v>
      </c>
      <c r="C4" s="25" t="s">
        <v>414</v>
      </c>
      <c r="D4" s="57" t="s">
        <v>415</v>
      </c>
      <c r="E4" s="17">
        <f>IF(D4="leicht",6,IF(D4="mittel",6,IF(D4="schwer",18,xxx)))</f>
        <v>6</v>
      </c>
      <c r="F4" s="17">
        <f>IF(E4=6,30,IF(E4=18,40,xxx))</f>
        <v>30</v>
      </c>
      <c r="G4" s="80" t="s">
        <v>253</v>
      </c>
      <c r="H4" s="15" t="s">
        <v>254</v>
      </c>
      <c r="I4" s="15" t="s">
        <v>502</v>
      </c>
      <c r="J4" s="30"/>
      <c r="K4" s="14"/>
    </row>
    <row r="5" spans="2:12" ht="97.5" customHeight="1" x14ac:dyDescent="0.2">
      <c r="B5" s="38">
        <v>1</v>
      </c>
      <c r="C5" s="25" t="s">
        <v>416</v>
      </c>
      <c r="D5" s="17" t="s">
        <v>417</v>
      </c>
      <c r="E5" s="17">
        <f>IF(D5="leicht",6,IF(D5="mittel",6,IF(D5="schwer",18,xxx)))</f>
        <v>6</v>
      </c>
      <c r="F5" s="17">
        <f>IF(E5=6,30,IF(E5=18,40,xxx))</f>
        <v>30</v>
      </c>
      <c r="G5" s="80" t="s">
        <v>255</v>
      </c>
      <c r="H5" s="15" t="s">
        <v>256</v>
      </c>
      <c r="I5" s="15" t="s">
        <v>503</v>
      </c>
      <c r="J5" s="15"/>
      <c r="K5" s="14"/>
    </row>
    <row r="6" spans="2:12" ht="270" x14ac:dyDescent="0.2">
      <c r="B6" s="38">
        <v>1</v>
      </c>
      <c r="C6" s="25" t="s">
        <v>418</v>
      </c>
      <c r="D6" s="17" t="s">
        <v>419</v>
      </c>
      <c r="E6" s="17">
        <f>IF(D6="leicht",6,IF(D6="mittel",6,IF(D6="schwer",18,xxx)))</f>
        <v>18</v>
      </c>
      <c r="F6" s="17">
        <f>IF(E6=6,30,IF(E6=18,40,xxx))</f>
        <v>40</v>
      </c>
      <c r="G6" s="80" t="s">
        <v>257</v>
      </c>
      <c r="H6" s="15" t="s">
        <v>258</v>
      </c>
      <c r="I6" s="15" t="s">
        <v>504</v>
      </c>
      <c r="J6" s="15"/>
      <c r="K6" s="14"/>
    </row>
    <row r="7" spans="2:12" ht="165" x14ac:dyDescent="0.2">
      <c r="B7" s="38">
        <v>1</v>
      </c>
      <c r="C7" s="25" t="s">
        <v>420</v>
      </c>
      <c r="D7" s="17" t="s">
        <v>421</v>
      </c>
      <c r="E7" s="17">
        <f>IF(D7="leicht",6,IF(D7="mittel",6,IF(D7="schwer",18,xxx)))</f>
        <v>18</v>
      </c>
      <c r="F7" s="17">
        <f>IF(E7=6,30,IF(E7=18,40,xxx))</f>
        <v>40</v>
      </c>
      <c r="G7" s="80" t="s">
        <v>259</v>
      </c>
      <c r="H7" s="15" t="s">
        <v>260</v>
      </c>
      <c r="I7" s="15" t="s">
        <v>505</v>
      </c>
      <c r="J7" s="15"/>
      <c r="K7" s="14"/>
      <c r="L7" s="88"/>
    </row>
    <row r="8" spans="2:12" s="58" customFormat="1" x14ac:dyDescent="0.2">
      <c r="B8" s="39"/>
      <c r="C8" s="40"/>
      <c r="D8" s="41"/>
      <c r="E8" s="41"/>
      <c r="F8" s="41"/>
      <c r="G8" s="42"/>
      <c r="H8" s="43"/>
      <c r="I8" s="43"/>
      <c r="J8" s="43"/>
      <c r="K8" s="44"/>
    </row>
    <row r="9" spans="2:12" ht="120" x14ac:dyDescent="0.2">
      <c r="B9" s="28">
        <v>2</v>
      </c>
      <c r="C9" s="25" t="s">
        <v>422</v>
      </c>
      <c r="D9" s="57" t="s">
        <v>423</v>
      </c>
      <c r="E9" s="17">
        <f>IF(D9="leicht",6,IF(D9="mittel",6,IF(D9="schwer",18,xxx)))</f>
        <v>6</v>
      </c>
      <c r="F9" s="17">
        <f>IF(E9=6,30,IF(E9=18,40,xxx))</f>
        <v>30</v>
      </c>
      <c r="G9" s="80" t="s">
        <v>261</v>
      </c>
      <c r="H9" s="15" t="s">
        <v>262</v>
      </c>
      <c r="I9" s="15" t="s">
        <v>506</v>
      </c>
      <c r="J9" s="15"/>
      <c r="K9" s="14"/>
    </row>
    <row r="10" spans="2:12" ht="60" x14ac:dyDescent="0.2">
      <c r="B10" s="28">
        <v>2</v>
      </c>
      <c r="C10" s="25" t="s">
        <v>424</v>
      </c>
      <c r="D10" s="57" t="s">
        <v>425</v>
      </c>
      <c r="E10" s="17">
        <f>IF(D10="leicht",6,IF(D10="mittel",6,IF(D10="schwer",18,xxx)))</f>
        <v>6</v>
      </c>
      <c r="F10" s="17">
        <f>IF(E10=6,30,IF(E10=18,40,xxx))</f>
        <v>30</v>
      </c>
      <c r="G10" s="80" t="s">
        <v>263</v>
      </c>
      <c r="H10" s="15" t="s">
        <v>264</v>
      </c>
      <c r="I10" s="15" t="s">
        <v>507</v>
      </c>
      <c r="J10" s="15"/>
      <c r="K10" s="14"/>
    </row>
    <row r="11" spans="2:12" ht="165" x14ac:dyDescent="0.2">
      <c r="B11" s="28">
        <v>2</v>
      </c>
      <c r="C11" s="25" t="s">
        <v>426</v>
      </c>
      <c r="D11" s="57" t="s">
        <v>427</v>
      </c>
      <c r="E11" s="17">
        <f>IF(D11="leicht",6,IF(D11="mittel",6,IF(D11="schwer",18,xxx)))</f>
        <v>6</v>
      </c>
      <c r="F11" s="17">
        <f>IF(E11=6,30,IF(E11=18,40,xxx))</f>
        <v>30</v>
      </c>
      <c r="G11" s="80" t="s">
        <v>265</v>
      </c>
      <c r="H11" s="15" t="s">
        <v>266</v>
      </c>
      <c r="I11" s="15" t="s">
        <v>508</v>
      </c>
      <c r="J11" s="15"/>
      <c r="K11" s="14"/>
    </row>
    <row r="12" spans="2:12" ht="120" x14ac:dyDescent="0.2">
      <c r="B12" s="28">
        <v>2</v>
      </c>
      <c r="C12" s="25" t="s">
        <v>428</v>
      </c>
      <c r="D12" s="17" t="s">
        <v>429</v>
      </c>
      <c r="E12" s="17">
        <f>IF(D12="leicht",6,IF(D12="mittel",6,IF(D12="schwer",18,xxx)))</f>
        <v>6</v>
      </c>
      <c r="F12" s="17">
        <f>IF(E12=6,30,IF(E12=18,40,xxx))</f>
        <v>30</v>
      </c>
      <c r="G12" s="80" t="s">
        <v>267</v>
      </c>
      <c r="H12" s="15" t="s">
        <v>268</v>
      </c>
      <c r="I12" s="15" t="s">
        <v>509</v>
      </c>
      <c r="J12" s="15"/>
      <c r="K12" s="14"/>
    </row>
    <row r="13" spans="2:12" ht="165" x14ac:dyDescent="0.2">
      <c r="B13" s="28">
        <v>2</v>
      </c>
      <c r="C13" s="25" t="s">
        <v>430</v>
      </c>
      <c r="D13" s="17" t="s">
        <v>431</v>
      </c>
      <c r="E13" s="17">
        <f>IF(D13="leicht",6,IF(D13="mittel",6,IF(D13="schwer",18,xxx)))</f>
        <v>18</v>
      </c>
      <c r="F13" s="17">
        <f>IF(E13=6,30,IF(E13=18,40,xxx))</f>
        <v>40</v>
      </c>
      <c r="G13" s="80" t="s">
        <v>269</v>
      </c>
      <c r="H13" s="15" t="s">
        <v>510</v>
      </c>
      <c r="I13" s="15" t="s">
        <v>270</v>
      </c>
      <c r="J13" s="15"/>
      <c r="K13" s="91"/>
    </row>
    <row r="14" spans="2:12" ht="192.75" customHeight="1" x14ac:dyDescent="0.2">
      <c r="B14" s="28">
        <v>2</v>
      </c>
      <c r="C14" s="25" t="s">
        <v>432</v>
      </c>
      <c r="D14" s="17" t="s">
        <v>433</v>
      </c>
      <c r="E14" s="17">
        <f>IF(D14="leicht",6,IF(D14="mittel",6,IF(D14="schwer",18,xxx)))</f>
        <v>18</v>
      </c>
      <c r="F14" s="17">
        <f>IF(E14=6,30,IF(E14=18,40,xxx))</f>
        <v>40</v>
      </c>
      <c r="G14" s="80" t="s">
        <v>271</v>
      </c>
      <c r="H14" s="15" t="s">
        <v>272</v>
      </c>
      <c r="I14" s="15" t="s">
        <v>511</v>
      </c>
      <c r="J14" s="15"/>
      <c r="K14" s="14"/>
    </row>
    <row r="15" spans="2:12" s="58" customFormat="1" x14ac:dyDescent="0.2">
      <c r="B15" s="39"/>
      <c r="C15" s="40"/>
      <c r="D15" s="41"/>
      <c r="E15" s="41"/>
      <c r="F15" s="41"/>
      <c r="G15" s="42"/>
      <c r="H15" s="43"/>
      <c r="I15" s="43"/>
      <c r="J15" s="43"/>
      <c r="K15" s="44"/>
    </row>
    <row r="16" spans="2:12" ht="135" x14ac:dyDescent="0.2">
      <c r="B16" s="28">
        <v>3</v>
      </c>
      <c r="C16" s="25" t="s">
        <v>434</v>
      </c>
      <c r="D16" s="57" t="s">
        <v>435</v>
      </c>
      <c r="E16" s="17">
        <f>IF(D16="leicht",6,IF(D16="mittel",6,IF(D16="schwer",18,xxx)))</f>
        <v>6</v>
      </c>
      <c r="F16" s="17">
        <f>IF(E16=6,30,IF(E16=18,40,xxx))</f>
        <v>30</v>
      </c>
      <c r="G16" s="80" t="s">
        <v>273</v>
      </c>
      <c r="H16" s="15" t="s">
        <v>274</v>
      </c>
      <c r="I16" s="15" t="s">
        <v>512</v>
      </c>
      <c r="J16" s="15"/>
      <c r="K16" s="14"/>
    </row>
    <row r="17" spans="2:11" ht="93" customHeight="1" x14ac:dyDescent="0.2">
      <c r="B17" s="28">
        <v>3</v>
      </c>
      <c r="C17" s="25" t="s">
        <v>436</v>
      </c>
      <c r="D17" s="57" t="s">
        <v>437</v>
      </c>
      <c r="E17" s="17">
        <f>IF(D17="leicht",6,IF(D17="mittel",6,IF(D17="schwer",18,xxx)))</f>
        <v>6</v>
      </c>
      <c r="F17" s="17">
        <f>IF(E17=6,30,IF(E17=18,40,xxx))</f>
        <v>30</v>
      </c>
      <c r="G17" s="80" t="s">
        <v>275</v>
      </c>
      <c r="H17" s="15" t="s">
        <v>276</v>
      </c>
      <c r="I17" s="15" t="s">
        <v>513</v>
      </c>
      <c r="J17" s="15"/>
      <c r="K17" s="14"/>
    </row>
    <row r="18" spans="2:11" ht="120" x14ac:dyDescent="0.2">
      <c r="B18" s="28">
        <v>3</v>
      </c>
      <c r="C18" s="25" t="s">
        <v>438</v>
      </c>
      <c r="D18" s="57" t="s">
        <v>439</v>
      </c>
      <c r="E18" s="17">
        <f>IF(D18="leicht",6,IF(D18="mittel",6,IF(D18="schwer",18,xxx)))</f>
        <v>6</v>
      </c>
      <c r="F18" s="17">
        <f>IF(E18=6,30,IF(E18=18,40,xxx))</f>
        <v>30</v>
      </c>
      <c r="G18" s="80" t="s">
        <v>277</v>
      </c>
      <c r="H18" s="15" t="s">
        <v>278</v>
      </c>
      <c r="I18" s="15" t="s">
        <v>514</v>
      </c>
      <c r="J18" s="15"/>
      <c r="K18" s="14"/>
    </row>
    <row r="19" spans="2:11" ht="117" customHeight="1" x14ac:dyDescent="0.2">
      <c r="B19" s="28">
        <v>3</v>
      </c>
      <c r="C19" s="25" t="s">
        <v>440</v>
      </c>
      <c r="D19" s="17" t="s">
        <v>441</v>
      </c>
      <c r="E19" s="17">
        <f>IF(D19="leicht",6,IF(D19="mittel",6,IF(D19="schwer",18,xxx)))</f>
        <v>6</v>
      </c>
      <c r="F19" s="17">
        <f>IF(E19=6,30,IF(E19=18,40,xxx))</f>
        <v>30</v>
      </c>
      <c r="G19" s="80" t="s">
        <v>279</v>
      </c>
      <c r="H19" s="15" t="s">
        <v>280</v>
      </c>
      <c r="I19" s="15" t="s">
        <v>515</v>
      </c>
      <c r="J19" s="15"/>
      <c r="K19" s="14"/>
    </row>
    <row r="20" spans="2:11" ht="120" x14ac:dyDescent="0.2">
      <c r="B20" s="28">
        <v>3</v>
      </c>
      <c r="C20" s="25" t="s">
        <v>442</v>
      </c>
      <c r="D20" s="17" t="s">
        <v>443</v>
      </c>
      <c r="E20" s="17">
        <f>IF(D20="leicht",6,IF(D20="mittel",6,IF(D20="schwer",18,xxx)))</f>
        <v>18</v>
      </c>
      <c r="F20" s="17">
        <f>IF(E20=6,30,IF(E20=18,40,xxx))</f>
        <v>40</v>
      </c>
      <c r="G20" s="80" t="s">
        <v>281</v>
      </c>
      <c r="H20" s="15" t="s">
        <v>282</v>
      </c>
      <c r="I20" s="15" t="s">
        <v>283</v>
      </c>
      <c r="J20" s="15"/>
      <c r="K20" s="91"/>
    </row>
    <row r="21" spans="2:11" ht="255" x14ac:dyDescent="0.2">
      <c r="B21" s="28">
        <v>3</v>
      </c>
      <c r="C21" s="25" t="s">
        <v>444</v>
      </c>
      <c r="D21" s="17" t="s">
        <v>445</v>
      </c>
      <c r="E21" s="17">
        <f>IF(D21="leicht",6,IF(D21="mittel",6,IF(D21="schwer",18,xxx)))</f>
        <v>18</v>
      </c>
      <c r="F21" s="17">
        <f>IF(E21=6,30,IF(E21=18,40,xxx))</f>
        <v>40</v>
      </c>
      <c r="G21" s="80" t="s">
        <v>284</v>
      </c>
      <c r="H21" s="15" t="s">
        <v>285</v>
      </c>
      <c r="I21" s="15" t="s">
        <v>286</v>
      </c>
      <c r="J21" s="15"/>
      <c r="K21" s="92"/>
    </row>
    <row r="22" spans="2:11" s="58" customFormat="1" x14ac:dyDescent="0.2">
      <c r="B22" s="39"/>
      <c r="C22" s="40"/>
      <c r="D22" s="41"/>
      <c r="E22" s="41"/>
      <c r="F22" s="41"/>
      <c r="G22" s="42"/>
      <c r="H22" s="43"/>
      <c r="I22" s="43"/>
      <c r="J22" s="43"/>
      <c r="K22" s="44"/>
    </row>
    <row r="23" spans="2:11" ht="105" x14ac:dyDescent="0.2">
      <c r="B23" s="28">
        <v>4</v>
      </c>
      <c r="C23" s="25" t="s">
        <v>446</v>
      </c>
      <c r="D23" s="57" t="s">
        <v>447</v>
      </c>
      <c r="E23" s="17">
        <f>IF(D23="leicht",6,IF(D23="mittel",6,IF(D23="schwer",18,xxx)))</f>
        <v>6</v>
      </c>
      <c r="F23" s="17">
        <f>IF(E23=6,30,IF(E23=18,40,xxx))</f>
        <v>30</v>
      </c>
      <c r="G23" s="80" t="s">
        <v>287</v>
      </c>
      <c r="H23" s="69" t="s">
        <v>288</v>
      </c>
      <c r="I23" s="15" t="s">
        <v>289</v>
      </c>
      <c r="J23" s="15"/>
      <c r="K23" s="14"/>
    </row>
    <row r="24" spans="2:11" ht="75" x14ac:dyDescent="0.2">
      <c r="B24" s="28">
        <v>4</v>
      </c>
      <c r="C24" s="25" t="s">
        <v>448</v>
      </c>
      <c r="D24" s="57" t="s">
        <v>449</v>
      </c>
      <c r="E24" s="17">
        <f>IF(D24="leicht",6,IF(D24="mittel",6,IF(D24="schwer",18,xxx)))</f>
        <v>6</v>
      </c>
      <c r="F24" s="17">
        <f>IF(E24=6,30,IF(E24=18,40,xxx))</f>
        <v>30</v>
      </c>
      <c r="G24" s="80" t="s">
        <v>290</v>
      </c>
      <c r="H24" s="15" t="s">
        <v>291</v>
      </c>
      <c r="I24" s="15" t="s">
        <v>292</v>
      </c>
      <c r="J24" s="15"/>
      <c r="K24" s="14"/>
    </row>
    <row r="25" spans="2:11" ht="135" x14ac:dyDescent="0.2">
      <c r="B25" s="28">
        <v>4</v>
      </c>
      <c r="C25" s="25" t="s">
        <v>450</v>
      </c>
      <c r="D25" s="57" t="s">
        <v>451</v>
      </c>
      <c r="E25" s="17">
        <f>IF(D25="leicht",6,IF(D25="mittel",6,IF(D25="schwer",18,xxx)))</f>
        <v>6</v>
      </c>
      <c r="F25" s="17">
        <f>IF(E25=6,30,IF(E25=18,40,xxx))</f>
        <v>30</v>
      </c>
      <c r="G25" s="80" t="s">
        <v>293</v>
      </c>
      <c r="H25" s="15" t="s">
        <v>294</v>
      </c>
      <c r="I25" s="15" t="s">
        <v>295</v>
      </c>
      <c r="J25" s="15"/>
      <c r="K25" s="14"/>
    </row>
    <row r="26" spans="2:11" ht="135" x14ac:dyDescent="0.2">
      <c r="B26" s="28">
        <v>4</v>
      </c>
      <c r="C26" s="25" t="s">
        <v>452</v>
      </c>
      <c r="D26" s="17" t="s">
        <v>453</v>
      </c>
      <c r="E26" s="17">
        <f>IF(D26="leicht",6,IF(D26="mittel",6,IF(D26="schwer",18,xxx)))</f>
        <v>6</v>
      </c>
      <c r="F26" s="17">
        <f>IF(E26=6,30,IF(E26=18,40,xxx))</f>
        <v>30</v>
      </c>
      <c r="G26" s="80" t="s">
        <v>296</v>
      </c>
      <c r="H26" s="15" t="s">
        <v>297</v>
      </c>
      <c r="I26" s="15" t="s">
        <v>298</v>
      </c>
      <c r="J26" s="15"/>
      <c r="K26" s="14"/>
    </row>
    <row r="27" spans="2:11" ht="240" x14ac:dyDescent="0.2">
      <c r="B27" s="28">
        <v>4</v>
      </c>
      <c r="C27" s="25" t="s">
        <v>454</v>
      </c>
      <c r="D27" s="17" t="s">
        <v>455</v>
      </c>
      <c r="E27" s="17">
        <f>IF(D27="leicht",6,IF(D27="mittel",6,IF(D27="schwer",18,xxx)))</f>
        <v>18</v>
      </c>
      <c r="F27" s="17">
        <f>IF(E27=6,30,IF(E27=18,40,xxx))</f>
        <v>40</v>
      </c>
      <c r="G27" s="80" t="s">
        <v>299</v>
      </c>
      <c r="H27" s="15" t="s">
        <v>516</v>
      </c>
      <c r="I27" s="15" t="s">
        <v>517</v>
      </c>
      <c r="J27" s="15"/>
      <c r="K27" s="91"/>
    </row>
    <row r="28" spans="2:11" ht="180" x14ac:dyDescent="0.2">
      <c r="B28" s="28">
        <v>4</v>
      </c>
      <c r="C28" s="26" t="s">
        <v>456</v>
      </c>
      <c r="D28" s="17" t="s">
        <v>457</v>
      </c>
      <c r="E28" s="17">
        <f>IF(D28="leicht",6,IF(D28="mittel",6,IF(D28="schwer",18,xxx)))</f>
        <v>18</v>
      </c>
      <c r="F28" s="17">
        <f>IF(E28=6,30,IF(E28=18,40,xxx))</f>
        <v>40</v>
      </c>
      <c r="G28" s="80" t="s">
        <v>300</v>
      </c>
      <c r="H28" s="15" t="s">
        <v>301</v>
      </c>
      <c r="I28" s="15" t="s">
        <v>518</v>
      </c>
      <c r="J28" s="15"/>
      <c r="K28" s="91"/>
    </row>
    <row r="29" spans="2:11" s="58" customFormat="1" x14ac:dyDescent="0.2">
      <c r="B29" s="39"/>
      <c r="C29" s="40"/>
      <c r="D29" s="41"/>
      <c r="E29" s="41"/>
      <c r="F29" s="41"/>
      <c r="G29" s="42"/>
      <c r="H29" s="43"/>
      <c r="I29" s="43"/>
      <c r="J29" s="43"/>
      <c r="K29" s="44"/>
    </row>
    <row r="30" spans="2:11" ht="135" x14ac:dyDescent="0.2">
      <c r="B30" s="28">
        <v>5</v>
      </c>
      <c r="C30" s="25" t="s">
        <v>458</v>
      </c>
      <c r="D30" s="57" t="s">
        <v>459</v>
      </c>
      <c r="E30" s="17">
        <f>IF(D30="leicht",6,IF(D30="mittel",6,IF(D30="schwer",18,xxx)))</f>
        <v>6</v>
      </c>
      <c r="F30" s="17">
        <f>IF(E30=6,30,IF(E30=18,40,xxx))</f>
        <v>30</v>
      </c>
      <c r="G30" s="80" t="s">
        <v>302</v>
      </c>
      <c r="H30" s="15" t="s">
        <v>303</v>
      </c>
      <c r="I30" s="15" t="s">
        <v>519</v>
      </c>
      <c r="J30" s="15"/>
      <c r="K30" s="14"/>
    </row>
    <row r="31" spans="2:11" ht="60" x14ac:dyDescent="0.2">
      <c r="B31" s="28">
        <v>5</v>
      </c>
      <c r="C31" s="25" t="s">
        <v>460</v>
      </c>
      <c r="D31" s="57" t="s">
        <v>461</v>
      </c>
      <c r="E31" s="17">
        <f>IF(D31="leicht",6,IF(D31="mittel",6,IF(D31="schwer",18,xxx)))</f>
        <v>6</v>
      </c>
      <c r="F31" s="17">
        <f>IF(E31=6,30,IF(E31=18,40,xxx))</f>
        <v>30</v>
      </c>
      <c r="G31" s="80" t="s">
        <v>304</v>
      </c>
      <c r="H31" s="15" t="s">
        <v>305</v>
      </c>
      <c r="I31" s="15" t="s">
        <v>520</v>
      </c>
      <c r="J31" s="15"/>
      <c r="K31" s="14"/>
    </row>
    <row r="32" spans="2:11" ht="195" x14ac:dyDescent="0.2">
      <c r="B32" s="28">
        <v>5</v>
      </c>
      <c r="C32" s="25" t="s">
        <v>462</v>
      </c>
      <c r="D32" s="57" t="s">
        <v>463</v>
      </c>
      <c r="E32" s="17">
        <f>IF(D32="leicht",6,IF(D32="mittel",6,IF(D32="schwer",18,xxx)))</f>
        <v>6</v>
      </c>
      <c r="F32" s="17">
        <f>IF(E32=6,30,IF(E32=18,40,xxx))</f>
        <v>30</v>
      </c>
      <c r="G32" s="80" t="s">
        <v>306</v>
      </c>
      <c r="H32" s="15" t="s">
        <v>307</v>
      </c>
      <c r="I32" s="15" t="s">
        <v>521</v>
      </c>
      <c r="J32" s="15"/>
      <c r="K32" s="14"/>
    </row>
    <row r="33" spans="2:12" ht="195" x14ac:dyDescent="0.2">
      <c r="B33" s="28">
        <v>5</v>
      </c>
      <c r="C33" s="25" t="s">
        <v>464</v>
      </c>
      <c r="D33" s="17" t="s">
        <v>465</v>
      </c>
      <c r="E33" s="17">
        <f>IF(D33="leicht",6,IF(D33="mittel",6,IF(D33="schwer",18,xxx)))</f>
        <v>6</v>
      </c>
      <c r="F33" s="17">
        <f>IF(E33=6,30,IF(E33=18,40,xxx))</f>
        <v>30</v>
      </c>
      <c r="G33" s="80" t="s">
        <v>308</v>
      </c>
      <c r="H33" s="15" t="s">
        <v>309</v>
      </c>
      <c r="I33" s="15" t="s">
        <v>310</v>
      </c>
      <c r="J33" s="15"/>
      <c r="K33" s="14"/>
    </row>
    <row r="34" spans="2:12" ht="210" x14ac:dyDescent="0.2">
      <c r="B34" s="28">
        <v>5</v>
      </c>
      <c r="C34" s="25" t="s">
        <v>466</v>
      </c>
      <c r="D34" s="17" t="s">
        <v>467</v>
      </c>
      <c r="E34" s="17">
        <f>IF(D34="leicht",6,IF(D34="mittel",6,IF(D34="schwer",18,xxx)))</f>
        <v>18</v>
      </c>
      <c r="F34" s="17">
        <f>IF(E34=6,30,IF(E34=18,40,xxx))</f>
        <v>40</v>
      </c>
      <c r="G34" s="80" t="s">
        <v>311</v>
      </c>
      <c r="H34" s="15" t="s">
        <v>522</v>
      </c>
      <c r="I34" s="15" t="s">
        <v>523</v>
      </c>
      <c r="J34" s="15"/>
      <c r="K34" s="14"/>
    </row>
    <row r="35" spans="2:12" ht="289.5" customHeight="1" x14ac:dyDescent="0.2">
      <c r="B35" s="28">
        <v>5</v>
      </c>
      <c r="C35" s="25" t="s">
        <v>468</v>
      </c>
      <c r="D35" s="17" t="s">
        <v>469</v>
      </c>
      <c r="E35" s="17">
        <f>IF(D35="leicht",6,IF(D35="mittel",6,IF(D35="schwer",18,xxx)))</f>
        <v>18</v>
      </c>
      <c r="F35" s="17">
        <f>IF(E35=6,30,IF(E35=18,40,xxx))</f>
        <v>40</v>
      </c>
      <c r="G35" s="80" t="s">
        <v>312</v>
      </c>
      <c r="H35" s="15" t="s">
        <v>313</v>
      </c>
      <c r="I35" s="15" t="s">
        <v>524</v>
      </c>
      <c r="J35" s="15"/>
      <c r="K35" s="14"/>
    </row>
    <row r="36" spans="2:12" s="87" customFormat="1" x14ac:dyDescent="0.2">
      <c r="B36" s="81"/>
      <c r="C36" s="82"/>
      <c r="D36" s="83"/>
      <c r="E36" s="83"/>
      <c r="F36" s="83"/>
      <c r="G36" s="84"/>
      <c r="H36" s="85"/>
      <c r="I36" s="85"/>
      <c r="J36" s="85"/>
      <c r="K36" s="86"/>
    </row>
    <row r="37" spans="2:12" ht="105" x14ac:dyDescent="0.2">
      <c r="B37" s="28">
        <v>6</v>
      </c>
      <c r="C37" s="25" t="s">
        <v>470</v>
      </c>
      <c r="D37" s="57" t="s">
        <v>471</v>
      </c>
      <c r="E37" s="17">
        <f>IF(D37="leicht",6,IF(D37="mittel",6,IF(D37="schwer",18,xxx)))</f>
        <v>6</v>
      </c>
      <c r="F37" s="17">
        <f>IF(E37=6,30,IF(E37=18,40,xxx))</f>
        <v>30</v>
      </c>
      <c r="G37" s="80" t="s">
        <v>314</v>
      </c>
      <c r="H37" s="15" t="s">
        <v>315</v>
      </c>
      <c r="I37" s="15" t="s">
        <v>525</v>
      </c>
      <c r="J37" s="15"/>
      <c r="K37" s="14"/>
    </row>
    <row r="38" spans="2:12" ht="66" customHeight="1" x14ac:dyDescent="0.2">
      <c r="B38" s="28">
        <v>6</v>
      </c>
      <c r="C38" s="25" t="s">
        <v>472</v>
      </c>
      <c r="D38" s="57" t="s">
        <v>473</v>
      </c>
      <c r="E38" s="17">
        <f>IF(D38="leicht",6,IF(D38="mittel",6,IF(D38="schwer",18,xxx)))</f>
        <v>6</v>
      </c>
      <c r="F38" s="17">
        <f>IF(E38=6,30,IF(E38=18,40,xxx))</f>
        <v>30</v>
      </c>
      <c r="G38" s="80" t="s">
        <v>316</v>
      </c>
      <c r="H38" s="15" t="s">
        <v>317</v>
      </c>
      <c r="I38" s="15" t="s">
        <v>526</v>
      </c>
      <c r="J38" s="15"/>
      <c r="K38" s="14"/>
    </row>
    <row r="39" spans="2:12" ht="84.75" customHeight="1" x14ac:dyDescent="0.2">
      <c r="B39" s="28">
        <v>6</v>
      </c>
      <c r="C39" s="25" t="s">
        <v>474</v>
      </c>
      <c r="D39" s="57" t="s">
        <v>475</v>
      </c>
      <c r="E39" s="17">
        <f>IF(D39="leicht",6,IF(D39="mittel",6,IF(D39="schwer",18,xxx)))</f>
        <v>6</v>
      </c>
      <c r="F39" s="17">
        <f>IF(E39=6,30,IF(E39=18,40,xxx))</f>
        <v>30</v>
      </c>
      <c r="G39" s="80" t="s">
        <v>318</v>
      </c>
      <c r="H39" s="68" t="s">
        <v>319</v>
      </c>
      <c r="I39" s="15" t="s">
        <v>527</v>
      </c>
      <c r="J39" s="15"/>
      <c r="K39" s="14"/>
    </row>
    <row r="40" spans="2:12" ht="105" x14ac:dyDescent="0.2">
      <c r="B40" s="28">
        <v>6</v>
      </c>
      <c r="C40" s="25" t="s">
        <v>476</v>
      </c>
      <c r="D40" s="17" t="s">
        <v>477</v>
      </c>
      <c r="E40" s="17">
        <f>IF(D40="leicht",6,IF(D40="mittel",6,IF(D40="schwer",18,xxx)))</f>
        <v>6</v>
      </c>
      <c r="F40" s="17">
        <f>IF(E40=6,30,IF(E40=18,40,xxx))</f>
        <v>30</v>
      </c>
      <c r="G40" s="80" t="s">
        <v>320</v>
      </c>
      <c r="H40" s="68" t="s">
        <v>321</v>
      </c>
      <c r="I40" s="15" t="s">
        <v>322</v>
      </c>
      <c r="J40" s="15"/>
      <c r="K40" s="14"/>
    </row>
    <row r="41" spans="2:12" ht="150" x14ac:dyDescent="0.2">
      <c r="B41" s="28">
        <v>6</v>
      </c>
      <c r="C41" s="25" t="s">
        <v>478</v>
      </c>
      <c r="D41" s="17" t="s">
        <v>479</v>
      </c>
      <c r="E41" s="17">
        <f>IF(D41="leicht",6,IF(D41="mittel",6,IF(D41="schwer",18,xxx)))</f>
        <v>18</v>
      </c>
      <c r="F41" s="17">
        <f>IF(E41=6,30,IF(E41=18,40,xxx))</f>
        <v>40</v>
      </c>
      <c r="G41" s="80" t="s">
        <v>323</v>
      </c>
      <c r="H41" s="90" t="s">
        <v>324</v>
      </c>
      <c r="I41" s="15" t="s">
        <v>528</v>
      </c>
      <c r="J41" s="15"/>
      <c r="K41" s="14"/>
      <c r="L41" s="88"/>
    </row>
    <row r="42" spans="2:12" ht="265.5" customHeight="1" x14ac:dyDescent="0.2">
      <c r="B42" s="28">
        <v>6</v>
      </c>
      <c r="C42" s="25" t="s">
        <v>480</v>
      </c>
      <c r="D42" s="17" t="s">
        <v>481</v>
      </c>
      <c r="E42" s="17">
        <f>IF(D42="leicht",6,IF(D42="mittel",6,IF(D42="schwer",18,xxx)))</f>
        <v>18</v>
      </c>
      <c r="F42" s="17">
        <f>IF(E42=6,30,IF(E42=18,40,xxx))</f>
        <v>40</v>
      </c>
      <c r="G42" s="80" t="s">
        <v>325</v>
      </c>
      <c r="H42" s="15" t="s">
        <v>326</v>
      </c>
      <c r="I42" s="15" t="s">
        <v>529</v>
      </c>
      <c r="J42" s="15"/>
      <c r="K42" s="14"/>
    </row>
    <row r="43" spans="2:12" x14ac:dyDescent="0.2">
      <c r="B43" s="46"/>
      <c r="C43" s="47"/>
      <c r="D43" s="48"/>
      <c r="E43" s="48"/>
      <c r="F43" s="48"/>
      <c r="G43" s="49"/>
      <c r="H43" s="50"/>
      <c r="I43" s="50"/>
      <c r="J43" s="50"/>
      <c r="K43" s="51"/>
    </row>
    <row r="44" spans="2:12" x14ac:dyDescent="0.2">
      <c r="B44" s="46"/>
      <c r="C44" s="47"/>
      <c r="D44" s="48"/>
      <c r="E44" s="48"/>
      <c r="F44" s="48"/>
      <c r="G44" s="49"/>
      <c r="H44" s="50"/>
      <c r="I44" s="50"/>
      <c r="J44" s="50"/>
      <c r="K44" s="51"/>
    </row>
    <row r="45" spans="2:12" x14ac:dyDescent="0.2">
      <c r="B45" s="46"/>
      <c r="C45" s="47"/>
      <c r="D45" s="48"/>
      <c r="E45" s="48"/>
      <c r="F45" s="48"/>
      <c r="G45" s="49"/>
      <c r="H45" s="50"/>
      <c r="I45" s="50"/>
      <c r="J45" s="50"/>
      <c r="K45" s="51"/>
    </row>
    <row r="46" spans="2:12" x14ac:dyDescent="0.2">
      <c r="B46" s="46"/>
      <c r="C46" s="47"/>
      <c r="D46" s="48"/>
      <c r="E46" s="48"/>
      <c r="F46" s="48"/>
      <c r="G46" s="49"/>
      <c r="H46" s="50"/>
      <c r="I46" s="50"/>
      <c r="J46" s="50"/>
      <c r="K46" s="51"/>
    </row>
    <row r="47" spans="2:12" x14ac:dyDescent="0.2">
      <c r="B47" s="46"/>
      <c r="C47" s="47"/>
      <c r="D47" s="48"/>
      <c r="E47" s="48"/>
      <c r="F47" s="48"/>
      <c r="G47" s="49"/>
      <c r="H47" s="50"/>
      <c r="I47" s="50"/>
      <c r="J47" s="50"/>
      <c r="K47" s="51"/>
    </row>
    <row r="48" spans="2:12" s="1" customFormat="1" ht="14" x14ac:dyDescent="0.2">
      <c r="B48" s="46"/>
      <c r="C48" s="47"/>
      <c r="D48" s="48"/>
      <c r="E48" s="49"/>
      <c r="F48" s="50"/>
      <c r="G48" s="50"/>
      <c r="H48" s="50"/>
      <c r="I48" s="50"/>
      <c r="J48" s="50"/>
      <c r="K48" s="50"/>
      <c r="L48" s="51"/>
    </row>
    <row r="49" spans="2:12" s="1" customFormat="1" ht="14" x14ac:dyDescent="0.2">
      <c r="B49" s="46"/>
      <c r="C49" s="47"/>
      <c r="D49" s="48"/>
      <c r="E49" s="49"/>
      <c r="F49" s="50"/>
      <c r="G49" s="50"/>
      <c r="H49" s="50"/>
      <c r="I49" s="50"/>
      <c r="J49" s="50"/>
      <c r="K49" s="50"/>
      <c r="L49" s="51"/>
    </row>
    <row r="50" spans="2:12" s="1" customFormat="1" ht="14" x14ac:dyDescent="0.2">
      <c r="B50" s="46"/>
      <c r="C50" s="47"/>
      <c r="D50" s="48"/>
      <c r="E50" s="49"/>
      <c r="F50" s="50"/>
      <c r="G50" s="50"/>
      <c r="H50" s="50"/>
      <c r="I50" s="50"/>
      <c r="J50" s="50"/>
      <c r="K50" s="50"/>
      <c r="L50" s="51"/>
    </row>
    <row r="51" spans="2:12" s="1" customFormat="1" ht="14" x14ac:dyDescent="0.2">
      <c r="B51" s="46"/>
      <c r="C51" s="47"/>
      <c r="D51" s="48"/>
      <c r="E51" s="49"/>
      <c r="F51" s="50"/>
      <c r="G51" s="50"/>
      <c r="H51" s="50"/>
      <c r="I51" s="50"/>
      <c r="J51" s="50"/>
      <c r="K51" s="50"/>
      <c r="L51" s="51"/>
    </row>
    <row r="52" spans="2:12" s="1" customFormat="1" ht="14" x14ac:dyDescent="0.2">
      <c r="B52" s="46"/>
      <c r="C52" s="47"/>
      <c r="D52" s="48"/>
      <c r="E52" s="49"/>
      <c r="F52" s="50"/>
      <c r="G52" s="50"/>
      <c r="H52" s="50"/>
      <c r="I52" s="50"/>
      <c r="J52" s="50"/>
      <c r="K52" s="50"/>
      <c r="L52" s="51"/>
    </row>
    <row r="53" spans="2:12" s="1" customFormat="1" ht="14" x14ac:dyDescent="0.2">
      <c r="B53" s="46"/>
      <c r="C53" s="47"/>
      <c r="D53" s="48"/>
      <c r="E53" s="49"/>
      <c r="F53" s="50"/>
      <c r="G53" s="50"/>
      <c r="H53" s="50"/>
      <c r="I53" s="50"/>
      <c r="J53" s="50"/>
      <c r="K53" s="50"/>
      <c r="L53" s="51"/>
    </row>
    <row r="54" spans="2:12" s="1" customFormat="1" ht="14" x14ac:dyDescent="0.2">
      <c r="B54" s="46"/>
      <c r="C54" s="47"/>
      <c r="D54" s="48"/>
      <c r="E54" s="49"/>
      <c r="F54" s="50"/>
      <c r="G54" s="50"/>
      <c r="H54" s="50"/>
      <c r="I54" s="50"/>
      <c r="J54" s="50"/>
      <c r="K54" s="50"/>
      <c r="L54" s="51"/>
    </row>
    <row r="55" spans="2:12" s="1" customFormat="1" ht="14" x14ac:dyDescent="0.2">
      <c r="B55" s="46"/>
      <c r="C55" s="47"/>
      <c r="D55" s="48"/>
      <c r="E55" s="49"/>
      <c r="F55" s="50"/>
      <c r="G55" s="50"/>
      <c r="H55" s="50"/>
      <c r="I55" s="50"/>
      <c r="J55" s="50"/>
      <c r="K55" s="50"/>
      <c r="L55" s="51"/>
    </row>
    <row r="56" spans="2:12" s="1" customFormat="1" ht="14" x14ac:dyDescent="0.2">
      <c r="B56" s="46"/>
      <c r="C56" s="47"/>
      <c r="D56" s="48"/>
      <c r="E56" s="49"/>
      <c r="F56" s="50"/>
      <c r="G56" s="50"/>
      <c r="H56" s="50"/>
      <c r="I56" s="50"/>
      <c r="J56" s="50"/>
      <c r="K56" s="50"/>
      <c r="L56" s="51"/>
    </row>
    <row r="57" spans="2:12" s="1" customFormat="1" ht="14" x14ac:dyDescent="0.2">
      <c r="B57" s="46"/>
      <c r="C57" s="47"/>
      <c r="D57" s="48"/>
      <c r="E57" s="49"/>
      <c r="F57" s="50"/>
      <c r="G57" s="50"/>
      <c r="H57" s="50"/>
      <c r="I57" s="50"/>
      <c r="J57" s="50"/>
      <c r="K57" s="50"/>
      <c r="L57" s="51"/>
    </row>
    <row r="58" spans="2:12" s="1" customFormat="1" ht="14" x14ac:dyDescent="0.2">
      <c r="B58" s="46"/>
      <c r="C58" s="47"/>
      <c r="D58" s="48"/>
      <c r="E58" s="49"/>
      <c r="F58" s="50"/>
      <c r="G58" s="50"/>
      <c r="H58" s="50"/>
      <c r="I58" s="50"/>
      <c r="J58" s="50"/>
      <c r="K58" s="50"/>
      <c r="L58" s="51"/>
    </row>
    <row r="59" spans="2:12" s="1" customFormat="1" ht="14" x14ac:dyDescent="0.2">
      <c r="B59" s="46"/>
      <c r="C59" s="47"/>
      <c r="D59" s="48"/>
      <c r="E59" s="49"/>
      <c r="F59" s="50"/>
      <c r="G59" s="50"/>
      <c r="H59" s="50"/>
      <c r="I59" s="50"/>
      <c r="J59" s="50"/>
      <c r="K59" s="50"/>
      <c r="L59" s="51"/>
    </row>
    <row r="60" spans="2:12" s="1" customFormat="1" ht="14" x14ac:dyDescent="0.2">
      <c r="B60" s="46"/>
      <c r="C60" s="47"/>
      <c r="D60" s="48"/>
      <c r="E60" s="49"/>
      <c r="F60" s="50"/>
      <c r="G60" s="50"/>
      <c r="H60" s="50"/>
      <c r="I60" s="50"/>
      <c r="J60" s="50"/>
      <c r="K60" s="50"/>
      <c r="L60" s="51"/>
    </row>
    <row r="61" spans="2:12" s="1" customFormat="1" ht="14" x14ac:dyDescent="0.2">
      <c r="B61" s="46"/>
      <c r="C61" s="47"/>
      <c r="D61" s="48"/>
      <c r="E61" s="49"/>
      <c r="F61" s="50"/>
      <c r="G61" s="50"/>
      <c r="H61" s="50"/>
      <c r="I61" s="50"/>
      <c r="J61" s="50"/>
      <c r="K61" s="50"/>
      <c r="L61" s="51"/>
    </row>
    <row r="62" spans="2:12" s="1" customFormat="1" ht="14" x14ac:dyDescent="0.2">
      <c r="B62" s="46"/>
      <c r="C62" s="47"/>
      <c r="D62" s="48"/>
      <c r="E62" s="49"/>
      <c r="F62" s="50"/>
      <c r="G62" s="50"/>
      <c r="H62" s="50"/>
      <c r="I62" s="50"/>
      <c r="J62" s="50"/>
      <c r="K62" s="50"/>
      <c r="L62" s="51"/>
    </row>
    <row r="63" spans="2:12" s="1" customFormat="1" ht="14" x14ac:dyDescent="0.2">
      <c r="B63" s="46"/>
      <c r="C63" s="47"/>
      <c r="D63" s="48"/>
      <c r="E63" s="49"/>
      <c r="F63" s="50"/>
      <c r="G63" s="50"/>
      <c r="H63" s="50"/>
      <c r="I63" s="50"/>
      <c r="J63" s="50"/>
      <c r="K63" s="50"/>
      <c r="L63" s="51"/>
    </row>
    <row r="64" spans="2:12" s="1" customFormat="1" ht="14" x14ac:dyDescent="0.2">
      <c r="B64" s="46"/>
      <c r="C64" s="47"/>
      <c r="D64" s="48"/>
      <c r="E64" s="49"/>
      <c r="F64" s="50"/>
      <c r="G64" s="50"/>
      <c r="H64" s="50"/>
      <c r="I64" s="50"/>
      <c r="J64" s="50"/>
      <c r="K64" s="50"/>
      <c r="L64" s="51"/>
    </row>
    <row r="65" spans="2:12" s="1" customFormat="1" ht="14" x14ac:dyDescent="0.2">
      <c r="B65" s="46"/>
      <c r="C65" s="47"/>
      <c r="D65" s="48"/>
      <c r="E65" s="49"/>
      <c r="F65" s="50"/>
      <c r="G65" s="50"/>
      <c r="H65" s="50"/>
      <c r="I65" s="50"/>
      <c r="J65" s="50"/>
      <c r="K65" s="50"/>
      <c r="L65" s="51"/>
    </row>
    <row r="66" spans="2:12" s="1" customFormat="1" ht="14" x14ac:dyDescent="0.2">
      <c r="B66" s="46"/>
      <c r="C66" s="47"/>
      <c r="D66" s="48"/>
      <c r="E66" s="49"/>
      <c r="F66" s="50"/>
      <c r="G66" s="50"/>
      <c r="H66" s="50"/>
      <c r="I66" s="50"/>
      <c r="J66" s="50"/>
      <c r="K66" s="50"/>
      <c r="L66" s="51"/>
    </row>
    <row r="67" spans="2:12" s="1" customFormat="1" ht="14" x14ac:dyDescent="0.2">
      <c r="B67" s="46"/>
      <c r="C67" s="47"/>
      <c r="D67" s="48"/>
      <c r="E67" s="49"/>
      <c r="F67" s="50"/>
      <c r="G67" s="50"/>
      <c r="H67" s="50"/>
      <c r="I67" s="50"/>
      <c r="J67" s="50"/>
      <c r="K67" s="50"/>
      <c r="L67" s="51"/>
    </row>
    <row r="68" spans="2:12" s="1" customFormat="1" ht="14" x14ac:dyDescent="0.2">
      <c r="B68" s="46"/>
      <c r="C68" s="47"/>
      <c r="D68" s="48"/>
      <c r="E68" s="49"/>
      <c r="F68" s="50"/>
      <c r="G68" s="50"/>
      <c r="H68" s="50"/>
      <c r="I68" s="50"/>
      <c r="J68" s="50"/>
      <c r="K68" s="50"/>
      <c r="L68" s="51"/>
    </row>
    <row r="69" spans="2:12" s="1" customFormat="1" ht="14" x14ac:dyDescent="0.2">
      <c r="B69" s="46"/>
      <c r="C69" s="47"/>
      <c r="D69" s="48"/>
      <c r="E69" s="49"/>
      <c r="F69" s="50"/>
      <c r="G69" s="50"/>
      <c r="H69" s="50"/>
      <c r="I69" s="50"/>
      <c r="J69" s="50"/>
      <c r="K69" s="50"/>
      <c r="L69" s="51"/>
    </row>
    <row r="70" spans="2:12" s="1" customFormat="1" ht="14" x14ac:dyDescent="0.2">
      <c r="B70" s="46"/>
      <c r="C70" s="47"/>
      <c r="D70" s="48"/>
      <c r="E70" s="49"/>
      <c r="F70" s="50"/>
      <c r="G70" s="50"/>
      <c r="H70" s="50"/>
      <c r="I70" s="50"/>
      <c r="J70" s="50"/>
      <c r="K70" s="50"/>
      <c r="L70" s="51"/>
    </row>
    <row r="71" spans="2:12" s="1" customFormat="1" ht="14" x14ac:dyDescent="0.2">
      <c r="B71" s="46"/>
      <c r="C71" s="47"/>
      <c r="D71" s="48"/>
      <c r="E71" s="49"/>
      <c r="F71" s="50"/>
      <c r="G71" s="50"/>
      <c r="H71" s="50"/>
      <c r="I71" s="50"/>
      <c r="J71" s="50"/>
      <c r="K71" s="50"/>
      <c r="L71" s="51"/>
    </row>
    <row r="72" spans="2:12" s="1" customFormat="1" ht="14" x14ac:dyDescent="0.2">
      <c r="B72" s="46"/>
      <c r="C72" s="47"/>
      <c r="D72" s="48"/>
      <c r="E72" s="49"/>
      <c r="F72" s="50"/>
      <c r="G72" s="50"/>
      <c r="H72" s="50"/>
      <c r="I72" s="50"/>
      <c r="J72" s="50"/>
      <c r="K72" s="50"/>
      <c r="L72" s="51"/>
    </row>
    <row r="73" spans="2:12" s="1" customFormat="1" ht="14" x14ac:dyDescent="0.2">
      <c r="B73" s="46"/>
      <c r="C73" s="47"/>
      <c r="D73" s="48"/>
      <c r="E73" s="49"/>
      <c r="F73" s="50"/>
      <c r="G73" s="50"/>
      <c r="H73" s="50"/>
      <c r="I73" s="50"/>
      <c r="J73" s="50"/>
      <c r="K73" s="50"/>
      <c r="L73" s="51"/>
    </row>
    <row r="74" spans="2:12" s="1" customFormat="1" ht="14" x14ac:dyDescent="0.2">
      <c r="B74" s="46"/>
      <c r="C74" s="47"/>
      <c r="D74" s="48"/>
      <c r="E74" s="49"/>
      <c r="F74" s="50"/>
      <c r="G74" s="50"/>
      <c r="H74" s="50"/>
      <c r="I74" s="50"/>
      <c r="J74" s="50"/>
      <c r="K74" s="50"/>
      <c r="L74" s="51"/>
    </row>
    <row r="75" spans="2:12" s="1" customFormat="1" ht="14" x14ac:dyDescent="0.2">
      <c r="B75" s="46"/>
      <c r="C75" s="47"/>
      <c r="D75" s="48"/>
      <c r="E75" s="49"/>
      <c r="F75" s="50"/>
      <c r="G75" s="50"/>
      <c r="H75" s="50"/>
      <c r="I75" s="50"/>
      <c r="J75" s="50"/>
      <c r="K75" s="50"/>
      <c r="L75" s="51"/>
    </row>
    <row r="76" spans="2:12" s="1" customFormat="1" ht="14" x14ac:dyDescent="0.2">
      <c r="B76" s="46"/>
      <c r="C76" s="47"/>
      <c r="D76" s="48"/>
      <c r="E76" s="49"/>
      <c r="F76" s="50"/>
      <c r="G76" s="50"/>
      <c r="H76" s="50"/>
      <c r="I76" s="50"/>
      <c r="J76" s="50"/>
      <c r="K76" s="50"/>
      <c r="L76" s="51"/>
    </row>
    <row r="77" spans="2:12" s="1" customFormat="1" ht="14" x14ac:dyDescent="0.2">
      <c r="B77" s="46"/>
      <c r="C77" s="47"/>
      <c r="D77" s="48"/>
      <c r="E77" s="49"/>
      <c r="F77" s="50"/>
      <c r="G77" s="50"/>
      <c r="H77" s="50"/>
      <c r="I77" s="50"/>
      <c r="J77" s="50"/>
      <c r="K77" s="50"/>
      <c r="L77" s="51"/>
    </row>
    <row r="78" spans="2:12" s="1" customFormat="1" ht="14" x14ac:dyDescent="0.2">
      <c r="B78" s="46"/>
      <c r="C78" s="47"/>
      <c r="D78" s="48"/>
      <c r="E78" s="49"/>
      <c r="F78" s="50"/>
      <c r="G78" s="50"/>
      <c r="H78" s="50"/>
      <c r="I78" s="50"/>
      <c r="J78" s="50"/>
      <c r="K78" s="50"/>
      <c r="L78" s="51"/>
    </row>
    <row r="79" spans="2:12" s="1" customFormat="1" ht="14" x14ac:dyDescent="0.2">
      <c r="B79" s="46"/>
      <c r="C79" s="47"/>
      <c r="D79" s="48"/>
      <c r="E79" s="49"/>
      <c r="F79" s="50"/>
      <c r="G79" s="50"/>
      <c r="H79" s="50"/>
      <c r="I79" s="50"/>
      <c r="J79" s="50"/>
      <c r="K79" s="50"/>
      <c r="L79" s="51"/>
    </row>
    <row r="80" spans="2:12" s="1" customFormat="1" ht="14" x14ac:dyDescent="0.2">
      <c r="B80" s="46"/>
      <c r="C80" s="47"/>
      <c r="D80" s="48"/>
      <c r="E80" s="49"/>
      <c r="F80" s="50"/>
      <c r="G80" s="50"/>
      <c r="H80" s="50"/>
      <c r="I80" s="50"/>
      <c r="J80" s="50"/>
      <c r="K80" s="50"/>
      <c r="L80" s="51"/>
    </row>
    <row r="81" spans="2:12" s="1" customFormat="1" ht="14" x14ac:dyDescent="0.2">
      <c r="B81" s="46"/>
      <c r="C81" s="47"/>
      <c r="D81" s="48"/>
      <c r="E81" s="49"/>
      <c r="F81" s="50"/>
      <c r="G81" s="50"/>
      <c r="H81" s="50"/>
      <c r="I81" s="50"/>
      <c r="J81" s="50"/>
      <c r="K81" s="50"/>
      <c r="L81" s="51"/>
    </row>
    <row r="82" spans="2:12" s="1" customFormat="1" ht="14" x14ac:dyDescent="0.2">
      <c r="B82" s="46"/>
      <c r="C82" s="47"/>
      <c r="D82" s="48"/>
      <c r="E82" s="49"/>
      <c r="F82" s="50"/>
      <c r="G82" s="50"/>
      <c r="H82" s="50"/>
      <c r="I82" s="50"/>
      <c r="J82" s="50"/>
      <c r="K82" s="50"/>
      <c r="L82" s="51"/>
    </row>
    <row r="83" spans="2:12" s="1" customFormat="1" ht="14" x14ac:dyDescent="0.2">
      <c r="B83" s="46"/>
      <c r="C83" s="47"/>
      <c r="D83" s="48"/>
      <c r="E83" s="49"/>
      <c r="F83" s="50"/>
      <c r="G83" s="50"/>
      <c r="H83" s="50"/>
      <c r="I83" s="50"/>
      <c r="J83" s="50"/>
      <c r="K83" s="50"/>
      <c r="L83" s="51"/>
    </row>
    <row r="84" spans="2:12" s="1" customFormat="1" ht="14" x14ac:dyDescent="0.2">
      <c r="B84" s="46"/>
      <c r="C84" s="47"/>
      <c r="D84" s="48"/>
      <c r="E84" s="49"/>
      <c r="F84" s="50"/>
      <c r="G84" s="50"/>
      <c r="H84" s="50"/>
      <c r="I84" s="50"/>
      <c r="J84" s="50"/>
      <c r="K84" s="50"/>
      <c r="L84" s="51"/>
    </row>
    <row r="85" spans="2:12" s="1" customFormat="1" ht="14" x14ac:dyDescent="0.2">
      <c r="B85" s="46"/>
      <c r="C85" s="47"/>
      <c r="D85" s="48"/>
      <c r="E85" s="49"/>
      <c r="F85" s="50"/>
      <c r="G85" s="50"/>
      <c r="H85" s="50"/>
      <c r="I85" s="50"/>
      <c r="J85" s="50"/>
      <c r="K85" s="50"/>
      <c r="L85" s="51"/>
    </row>
    <row r="86" spans="2:12" s="1" customFormat="1" ht="14" x14ac:dyDescent="0.2">
      <c r="B86" s="46"/>
      <c r="C86" s="47"/>
      <c r="D86" s="48"/>
      <c r="E86" s="49"/>
      <c r="F86" s="50"/>
      <c r="G86" s="50"/>
      <c r="H86" s="50"/>
      <c r="I86" s="50"/>
      <c r="J86" s="50"/>
      <c r="K86" s="50"/>
      <c r="L86" s="51"/>
    </row>
    <row r="87" spans="2:12" s="1" customFormat="1" ht="14" x14ac:dyDescent="0.2">
      <c r="B87" s="46"/>
      <c r="C87" s="47"/>
      <c r="D87" s="48"/>
      <c r="E87" s="49"/>
      <c r="F87" s="50"/>
      <c r="G87" s="50"/>
      <c r="H87" s="50"/>
      <c r="I87" s="50"/>
      <c r="J87" s="50"/>
      <c r="K87" s="50"/>
      <c r="L87" s="51"/>
    </row>
    <row r="88" spans="2:12" s="1" customFormat="1" ht="14" x14ac:dyDescent="0.2">
      <c r="B88" s="46"/>
      <c r="C88" s="47"/>
      <c r="D88" s="48"/>
      <c r="E88" s="49"/>
      <c r="F88" s="50"/>
      <c r="G88" s="50"/>
      <c r="H88" s="50"/>
      <c r="I88" s="50"/>
      <c r="J88" s="50"/>
      <c r="K88" s="50"/>
      <c r="L88" s="51"/>
    </row>
    <row r="89" spans="2:12" s="1" customFormat="1" ht="14" x14ac:dyDescent="0.2">
      <c r="B89" s="46"/>
      <c r="C89" s="47"/>
      <c r="D89" s="48"/>
      <c r="E89" s="49"/>
      <c r="F89" s="50"/>
      <c r="G89" s="50"/>
      <c r="H89" s="50"/>
      <c r="I89" s="50"/>
      <c r="J89" s="50"/>
      <c r="K89" s="50"/>
      <c r="L89" s="51"/>
    </row>
    <row r="90" spans="2:12" s="1" customFormat="1" ht="14" x14ac:dyDescent="0.2">
      <c r="B90" s="46"/>
      <c r="C90" s="47"/>
      <c r="D90" s="48"/>
      <c r="E90" s="49"/>
      <c r="F90" s="50"/>
      <c r="G90" s="50"/>
      <c r="H90" s="50"/>
      <c r="I90" s="50"/>
      <c r="J90" s="50"/>
      <c r="K90" s="50"/>
      <c r="L90" s="51"/>
    </row>
    <row r="91" spans="2:12" s="1" customFormat="1" ht="14" x14ac:dyDescent="0.2">
      <c r="B91" s="46"/>
      <c r="C91" s="47"/>
      <c r="D91" s="48"/>
      <c r="E91" s="49"/>
      <c r="F91" s="50"/>
      <c r="G91" s="50"/>
      <c r="H91" s="50"/>
      <c r="I91" s="50"/>
      <c r="J91" s="50"/>
      <c r="K91" s="50"/>
      <c r="L91" s="51"/>
    </row>
    <row r="92" spans="2:12" s="1" customFormat="1" ht="14" x14ac:dyDescent="0.2">
      <c r="B92" s="46"/>
      <c r="C92" s="47"/>
      <c r="D92" s="48"/>
      <c r="E92" s="49"/>
      <c r="F92" s="50"/>
      <c r="G92" s="50"/>
      <c r="H92" s="50"/>
      <c r="I92" s="50"/>
      <c r="J92" s="50"/>
      <c r="K92" s="50"/>
      <c r="L92" s="51"/>
    </row>
    <row r="93" spans="2:12" s="1" customFormat="1" ht="14" x14ac:dyDescent="0.2">
      <c r="B93" s="46"/>
      <c r="C93" s="47"/>
      <c r="D93" s="48"/>
      <c r="E93" s="49"/>
      <c r="F93" s="50"/>
      <c r="G93" s="50"/>
      <c r="H93" s="50"/>
      <c r="I93" s="50"/>
      <c r="J93" s="50"/>
      <c r="K93" s="50"/>
      <c r="L93" s="51"/>
    </row>
    <row r="94" spans="2:12" s="1" customFormat="1" ht="14" x14ac:dyDescent="0.2">
      <c r="B94" s="46"/>
      <c r="C94" s="47"/>
      <c r="D94" s="48"/>
      <c r="E94" s="49"/>
      <c r="F94" s="50"/>
      <c r="G94" s="50"/>
      <c r="H94" s="50"/>
      <c r="I94" s="50"/>
      <c r="J94" s="50"/>
      <c r="K94" s="50"/>
      <c r="L94" s="51"/>
    </row>
    <row r="95" spans="2:12" s="1" customFormat="1" ht="14" x14ac:dyDescent="0.2">
      <c r="B95" s="46"/>
      <c r="C95" s="47"/>
      <c r="D95" s="48"/>
      <c r="E95" s="49"/>
      <c r="F95" s="50"/>
      <c r="G95" s="50"/>
      <c r="H95" s="50"/>
      <c r="I95" s="50"/>
      <c r="J95" s="50"/>
      <c r="K95" s="50"/>
      <c r="L95" s="51"/>
    </row>
    <row r="96" spans="2:12" s="1" customFormat="1" ht="14" x14ac:dyDescent="0.2">
      <c r="B96" s="46"/>
      <c r="C96" s="47"/>
      <c r="D96" s="48"/>
      <c r="E96" s="49"/>
      <c r="F96" s="50"/>
      <c r="G96" s="50"/>
      <c r="H96" s="50"/>
      <c r="I96" s="50"/>
      <c r="J96" s="50"/>
      <c r="K96" s="50"/>
      <c r="L96" s="51"/>
    </row>
    <row r="97" spans="2:12" s="1" customFormat="1" ht="14" x14ac:dyDescent="0.2">
      <c r="B97" s="46"/>
      <c r="C97" s="47"/>
      <c r="D97" s="48"/>
      <c r="E97" s="49"/>
      <c r="F97" s="50"/>
      <c r="G97" s="50"/>
      <c r="H97" s="50"/>
      <c r="I97" s="50"/>
      <c r="J97" s="50"/>
      <c r="K97" s="50"/>
      <c r="L97" s="51"/>
    </row>
    <row r="98" spans="2:12" s="1" customFormat="1" ht="14" x14ac:dyDescent="0.2">
      <c r="B98" s="46"/>
      <c r="C98" s="47"/>
      <c r="D98" s="48"/>
      <c r="E98" s="49"/>
      <c r="F98" s="50"/>
      <c r="G98" s="50"/>
      <c r="H98" s="50"/>
      <c r="I98" s="50"/>
      <c r="J98" s="50"/>
      <c r="K98" s="50"/>
      <c r="L98" s="51"/>
    </row>
    <row r="99" spans="2:12" s="1" customFormat="1" ht="14" x14ac:dyDescent="0.2">
      <c r="B99" s="46"/>
      <c r="C99" s="47"/>
      <c r="D99" s="48"/>
      <c r="E99" s="49"/>
      <c r="F99" s="50"/>
      <c r="G99" s="50"/>
      <c r="H99" s="50"/>
      <c r="I99" s="50"/>
      <c r="J99" s="50"/>
      <c r="K99" s="50"/>
      <c r="L99" s="51"/>
    </row>
    <row r="100" spans="2:12" s="1" customFormat="1" ht="14" x14ac:dyDescent="0.2">
      <c r="B100" s="46"/>
      <c r="C100" s="47"/>
      <c r="D100" s="48"/>
      <c r="E100" s="49"/>
      <c r="F100" s="50"/>
      <c r="G100" s="50"/>
      <c r="H100" s="50"/>
      <c r="I100" s="50"/>
      <c r="J100" s="50"/>
      <c r="K100" s="50"/>
      <c r="L100" s="51"/>
    </row>
    <row r="101" spans="2:12" s="1" customFormat="1" ht="14" x14ac:dyDescent="0.2">
      <c r="B101" s="46"/>
      <c r="C101" s="47"/>
      <c r="D101" s="48"/>
      <c r="E101" s="49"/>
      <c r="F101" s="50"/>
      <c r="G101" s="50"/>
      <c r="H101" s="50"/>
      <c r="I101" s="50"/>
      <c r="J101" s="50"/>
      <c r="K101" s="50"/>
      <c r="L101" s="51"/>
    </row>
    <row r="102" spans="2:12" s="1" customFormat="1" ht="14" x14ac:dyDescent="0.2">
      <c r="B102" s="46"/>
      <c r="C102" s="47"/>
      <c r="D102" s="48"/>
      <c r="E102" s="49"/>
      <c r="F102" s="50"/>
      <c r="G102" s="50"/>
      <c r="H102" s="50"/>
      <c r="I102" s="50"/>
      <c r="J102" s="50"/>
      <c r="K102" s="50"/>
      <c r="L102" s="51"/>
    </row>
    <row r="103" spans="2:12" s="1" customFormat="1" ht="14" x14ac:dyDescent="0.2">
      <c r="B103" s="46"/>
      <c r="C103" s="47"/>
      <c r="D103" s="48"/>
      <c r="E103" s="49"/>
      <c r="F103" s="50"/>
      <c r="G103" s="50"/>
      <c r="H103" s="50"/>
      <c r="I103" s="50"/>
      <c r="J103" s="50"/>
      <c r="K103" s="50"/>
      <c r="L103" s="51"/>
    </row>
    <row r="104" spans="2:12" s="1" customFormat="1" ht="14" x14ac:dyDescent="0.2">
      <c r="B104" s="46"/>
      <c r="C104" s="47"/>
      <c r="D104" s="48"/>
      <c r="E104" s="49"/>
      <c r="F104" s="50"/>
      <c r="G104" s="50"/>
      <c r="H104" s="50"/>
      <c r="I104" s="50"/>
      <c r="J104" s="50"/>
      <c r="K104" s="50"/>
      <c r="L104" s="51"/>
    </row>
    <row r="105" spans="2:12" s="1" customFormat="1" ht="14" x14ac:dyDescent="0.2">
      <c r="B105" s="46"/>
      <c r="C105" s="47"/>
      <c r="D105" s="48"/>
      <c r="E105" s="49"/>
      <c r="F105" s="50"/>
      <c r="G105" s="50"/>
      <c r="H105" s="50"/>
      <c r="I105" s="50"/>
      <c r="J105" s="50"/>
      <c r="K105" s="50"/>
      <c r="L105" s="51"/>
    </row>
    <row r="106" spans="2:12" s="1" customFormat="1" ht="14" x14ac:dyDescent="0.2">
      <c r="B106" s="46"/>
      <c r="C106" s="47"/>
      <c r="D106" s="48"/>
      <c r="E106" s="49"/>
      <c r="F106" s="50"/>
      <c r="G106" s="50"/>
      <c r="H106" s="50"/>
      <c r="I106" s="50"/>
      <c r="J106" s="50"/>
      <c r="K106" s="50"/>
      <c r="L106" s="51"/>
    </row>
    <row r="107" spans="2:12" s="1" customFormat="1" ht="14" x14ac:dyDescent="0.2">
      <c r="B107" s="46"/>
      <c r="C107" s="47"/>
      <c r="D107" s="48"/>
      <c r="E107" s="49"/>
      <c r="F107" s="50"/>
      <c r="G107" s="50"/>
      <c r="H107" s="50"/>
      <c r="I107" s="50"/>
      <c r="J107" s="50"/>
      <c r="K107" s="50"/>
      <c r="L107" s="51"/>
    </row>
    <row r="108" spans="2:12" s="1" customFormat="1" ht="14" x14ac:dyDescent="0.2">
      <c r="B108" s="46"/>
      <c r="C108" s="47"/>
      <c r="D108" s="48"/>
      <c r="E108" s="49"/>
      <c r="F108" s="50"/>
      <c r="G108" s="50"/>
      <c r="H108" s="50"/>
      <c r="I108" s="50"/>
      <c r="J108" s="50"/>
      <c r="K108" s="50"/>
      <c r="L108" s="51"/>
    </row>
    <row r="109" spans="2:12" s="1" customFormat="1" ht="14" x14ac:dyDescent="0.2">
      <c r="B109" s="46"/>
      <c r="C109" s="47"/>
      <c r="D109" s="48"/>
      <c r="E109" s="49"/>
      <c r="F109" s="50"/>
      <c r="G109" s="50"/>
      <c r="H109" s="50"/>
      <c r="I109" s="50"/>
      <c r="J109" s="50"/>
      <c r="K109" s="50"/>
      <c r="L109" s="51"/>
    </row>
    <row r="110" spans="2:12" s="1" customFormat="1" ht="14" x14ac:dyDescent="0.2">
      <c r="B110" s="46"/>
      <c r="C110" s="47"/>
      <c r="D110" s="48"/>
      <c r="E110" s="49"/>
      <c r="F110" s="50"/>
      <c r="G110" s="50"/>
      <c r="H110" s="50"/>
      <c r="I110" s="50"/>
      <c r="J110" s="50"/>
      <c r="K110" s="50"/>
      <c r="L110" s="51"/>
    </row>
    <row r="111" spans="2:12" s="1" customFormat="1" ht="14" x14ac:dyDescent="0.2">
      <c r="B111" s="46"/>
      <c r="C111" s="47"/>
      <c r="D111" s="48"/>
      <c r="E111" s="49"/>
      <c r="F111" s="50"/>
      <c r="G111" s="50"/>
      <c r="H111" s="50"/>
      <c r="I111" s="50"/>
      <c r="J111" s="50"/>
      <c r="K111" s="50"/>
      <c r="L111" s="51"/>
    </row>
    <row r="112" spans="2:12" s="1" customFormat="1" ht="14" x14ac:dyDescent="0.2">
      <c r="B112" s="46"/>
      <c r="C112" s="47"/>
      <c r="D112" s="48"/>
      <c r="E112" s="49"/>
      <c r="F112" s="50"/>
      <c r="G112" s="50"/>
      <c r="H112" s="50"/>
      <c r="I112" s="50"/>
      <c r="J112" s="50"/>
      <c r="K112" s="50"/>
      <c r="L112" s="51"/>
    </row>
    <row r="113" spans="2:12" s="1" customFormat="1" ht="14" x14ac:dyDescent="0.2">
      <c r="B113" s="46"/>
      <c r="C113" s="47"/>
      <c r="D113" s="48"/>
      <c r="E113" s="49"/>
      <c r="F113" s="50"/>
      <c r="G113" s="50"/>
      <c r="H113" s="50"/>
      <c r="I113" s="50"/>
      <c r="J113" s="50"/>
      <c r="K113" s="50"/>
      <c r="L113" s="51"/>
    </row>
    <row r="114" spans="2:12" s="1" customFormat="1" ht="14" x14ac:dyDescent="0.2">
      <c r="B114" s="46"/>
      <c r="C114" s="47"/>
      <c r="D114" s="48"/>
      <c r="E114" s="49"/>
      <c r="F114" s="50"/>
      <c r="G114" s="50"/>
      <c r="H114" s="50"/>
      <c r="I114" s="50"/>
      <c r="J114" s="50"/>
      <c r="K114" s="50"/>
      <c r="L114" s="51"/>
    </row>
    <row r="115" spans="2:12" s="1" customFormat="1" ht="14" x14ac:dyDescent="0.2">
      <c r="B115" s="46"/>
      <c r="C115" s="47"/>
      <c r="D115" s="48"/>
      <c r="E115" s="49"/>
      <c r="F115" s="50"/>
      <c r="G115" s="50"/>
      <c r="H115" s="50"/>
      <c r="I115" s="50"/>
      <c r="J115" s="50"/>
      <c r="K115" s="50"/>
      <c r="L115" s="51"/>
    </row>
    <row r="116" spans="2:12" s="1" customFormat="1" ht="14" x14ac:dyDescent="0.2">
      <c r="B116" s="46"/>
      <c r="C116" s="47"/>
      <c r="D116" s="48"/>
      <c r="E116" s="49"/>
      <c r="F116" s="50"/>
      <c r="G116" s="50"/>
      <c r="H116" s="50"/>
      <c r="I116" s="50"/>
      <c r="J116" s="50"/>
      <c r="K116" s="50"/>
      <c r="L116" s="51"/>
    </row>
    <row r="117" spans="2:12" s="1" customFormat="1" ht="14" x14ac:dyDescent="0.2">
      <c r="B117" s="46"/>
      <c r="C117" s="47"/>
      <c r="D117" s="48"/>
      <c r="E117" s="49"/>
      <c r="F117" s="50"/>
      <c r="G117" s="50"/>
      <c r="H117" s="50"/>
      <c r="I117" s="50"/>
      <c r="J117" s="50"/>
      <c r="K117" s="50"/>
      <c r="L117" s="51"/>
    </row>
    <row r="118" spans="2:12" s="1" customFormat="1" ht="14" x14ac:dyDescent="0.2">
      <c r="B118" s="46"/>
      <c r="C118" s="47"/>
      <c r="D118" s="48"/>
      <c r="E118" s="49"/>
      <c r="F118" s="50"/>
      <c r="G118" s="50"/>
      <c r="H118" s="50"/>
      <c r="I118" s="50"/>
      <c r="J118" s="50"/>
      <c r="K118" s="50"/>
      <c r="L118" s="51"/>
    </row>
    <row r="119" spans="2:12" s="1" customFormat="1" ht="14" x14ac:dyDescent="0.2">
      <c r="B119" s="46"/>
      <c r="C119" s="47"/>
      <c r="D119" s="48"/>
      <c r="E119" s="49"/>
      <c r="F119" s="50"/>
      <c r="G119" s="50"/>
      <c r="H119" s="50"/>
      <c r="I119" s="50"/>
      <c r="J119" s="50"/>
      <c r="K119" s="50"/>
      <c r="L119" s="51"/>
    </row>
    <row r="120" spans="2:12" s="1" customFormat="1" ht="14" x14ac:dyDescent="0.2">
      <c r="B120" s="46"/>
      <c r="C120" s="47"/>
      <c r="D120" s="48"/>
      <c r="E120" s="49"/>
      <c r="F120" s="50"/>
      <c r="G120" s="50"/>
      <c r="H120" s="50"/>
      <c r="I120" s="50"/>
      <c r="J120" s="50"/>
      <c r="K120" s="50"/>
      <c r="L120" s="51"/>
    </row>
    <row r="121" spans="2:12" s="1" customFormat="1" ht="14" x14ac:dyDescent="0.2">
      <c r="B121" s="46"/>
      <c r="C121" s="47"/>
      <c r="D121" s="48"/>
      <c r="E121" s="49"/>
      <c r="F121" s="50"/>
      <c r="G121" s="50"/>
      <c r="H121" s="50"/>
      <c r="I121" s="50"/>
      <c r="J121" s="50"/>
      <c r="K121" s="50"/>
      <c r="L121" s="51"/>
    </row>
    <row r="122" spans="2:12" s="1" customFormat="1" ht="14" x14ac:dyDescent="0.2">
      <c r="B122" s="46"/>
      <c r="C122" s="47"/>
      <c r="D122" s="48"/>
      <c r="E122" s="49"/>
      <c r="F122" s="50"/>
      <c r="G122" s="50"/>
      <c r="H122" s="50"/>
      <c r="I122" s="50"/>
      <c r="J122" s="50"/>
      <c r="K122" s="50"/>
      <c r="L122" s="51"/>
    </row>
    <row r="123" spans="2:12" s="1" customFormat="1" ht="14" x14ac:dyDescent="0.2">
      <c r="B123" s="46"/>
      <c r="C123" s="47"/>
      <c r="D123" s="48"/>
      <c r="E123" s="49"/>
      <c r="F123" s="50"/>
      <c r="G123" s="50"/>
      <c r="H123" s="50"/>
      <c r="I123" s="50"/>
      <c r="J123" s="50"/>
      <c r="K123" s="50"/>
      <c r="L123" s="51"/>
    </row>
    <row r="124" spans="2:12" s="1" customFormat="1" ht="14" x14ac:dyDescent="0.2">
      <c r="B124" s="46"/>
      <c r="C124" s="47"/>
      <c r="D124" s="48"/>
      <c r="E124" s="49"/>
      <c r="F124" s="50"/>
      <c r="G124" s="50"/>
      <c r="H124" s="50"/>
      <c r="I124" s="50"/>
      <c r="J124" s="50"/>
      <c r="K124" s="50"/>
      <c r="L124" s="51"/>
    </row>
    <row r="125" spans="2:12" s="1" customFormat="1" ht="14" x14ac:dyDescent="0.2">
      <c r="B125" s="46"/>
      <c r="C125" s="47"/>
      <c r="D125" s="48"/>
      <c r="E125" s="49"/>
      <c r="F125" s="50"/>
      <c r="G125" s="50"/>
      <c r="H125" s="50"/>
      <c r="I125" s="50"/>
      <c r="J125" s="50"/>
      <c r="K125" s="50"/>
      <c r="L125" s="51"/>
    </row>
    <row r="126" spans="2:12" s="1" customFormat="1" ht="14" x14ac:dyDescent="0.2">
      <c r="B126" s="46"/>
      <c r="C126" s="47"/>
      <c r="D126" s="48"/>
      <c r="E126" s="49"/>
      <c r="F126" s="50"/>
      <c r="G126" s="50"/>
      <c r="H126" s="50"/>
      <c r="I126" s="50"/>
      <c r="J126" s="50"/>
      <c r="K126" s="50"/>
      <c r="L126" s="51"/>
    </row>
    <row r="127" spans="2:12" s="1" customFormat="1" ht="14" x14ac:dyDescent="0.2">
      <c r="B127" s="46"/>
      <c r="C127" s="47"/>
      <c r="D127" s="48"/>
      <c r="E127" s="49"/>
      <c r="F127" s="50"/>
      <c r="G127" s="50"/>
      <c r="H127" s="50"/>
      <c r="I127" s="50"/>
      <c r="J127" s="50"/>
      <c r="K127" s="50"/>
      <c r="L127" s="51"/>
    </row>
    <row r="128" spans="2:12" s="1" customFormat="1" ht="14" x14ac:dyDescent="0.2">
      <c r="B128" s="46"/>
      <c r="C128" s="47"/>
      <c r="D128" s="48"/>
      <c r="E128" s="49"/>
      <c r="F128" s="50"/>
      <c r="G128" s="50"/>
      <c r="H128" s="50"/>
      <c r="I128" s="50"/>
      <c r="J128" s="50"/>
      <c r="K128" s="50"/>
      <c r="L128" s="51"/>
    </row>
    <row r="129" spans="2:12" s="1" customFormat="1" ht="14" x14ac:dyDescent="0.2">
      <c r="B129" s="46"/>
      <c r="C129" s="47"/>
      <c r="D129" s="48"/>
      <c r="E129" s="49"/>
      <c r="F129" s="50"/>
      <c r="G129" s="50"/>
      <c r="H129" s="50"/>
      <c r="I129" s="50"/>
      <c r="J129" s="50"/>
      <c r="K129" s="50"/>
      <c r="L129" s="51"/>
    </row>
    <row r="130" spans="2:12" s="1" customFormat="1" ht="14" x14ac:dyDescent="0.2">
      <c r="B130" s="46"/>
      <c r="C130" s="47"/>
      <c r="D130" s="48"/>
      <c r="E130" s="49"/>
      <c r="F130" s="50"/>
      <c r="G130" s="50"/>
      <c r="H130" s="50"/>
      <c r="I130" s="50"/>
      <c r="J130" s="50"/>
      <c r="K130" s="50"/>
      <c r="L130" s="51"/>
    </row>
    <row r="131" spans="2:12" s="1" customFormat="1" ht="14" x14ac:dyDescent="0.2">
      <c r="B131" s="46"/>
      <c r="C131" s="47"/>
      <c r="D131" s="48"/>
      <c r="E131" s="49"/>
      <c r="F131" s="50"/>
      <c r="G131" s="50"/>
      <c r="H131" s="50"/>
      <c r="I131" s="50"/>
      <c r="J131" s="50"/>
      <c r="K131" s="50"/>
      <c r="L131" s="51"/>
    </row>
    <row r="132" spans="2:12" s="1" customFormat="1" ht="14" x14ac:dyDescent="0.2">
      <c r="B132" s="46"/>
      <c r="C132" s="47"/>
      <c r="D132" s="48"/>
      <c r="E132" s="49"/>
      <c r="F132" s="50"/>
      <c r="G132" s="50"/>
      <c r="H132" s="50"/>
      <c r="I132" s="50"/>
      <c r="J132" s="50"/>
      <c r="K132" s="50"/>
      <c r="L132" s="51"/>
    </row>
    <row r="133" spans="2:12" s="1" customFormat="1" ht="14" x14ac:dyDescent="0.2">
      <c r="B133" s="46"/>
      <c r="C133" s="47"/>
      <c r="D133" s="48"/>
      <c r="E133" s="49"/>
      <c r="F133" s="50"/>
      <c r="G133" s="50"/>
      <c r="H133" s="50"/>
      <c r="I133" s="50"/>
      <c r="J133" s="50"/>
      <c r="K133" s="50"/>
      <c r="L133" s="51"/>
    </row>
    <row r="134" spans="2:12" s="1" customFormat="1" ht="14" x14ac:dyDescent="0.2">
      <c r="B134" s="46"/>
      <c r="C134" s="47"/>
      <c r="D134" s="48"/>
      <c r="E134" s="49"/>
      <c r="F134" s="50"/>
      <c r="G134" s="50"/>
      <c r="H134" s="50"/>
      <c r="I134" s="50"/>
      <c r="J134" s="50"/>
      <c r="K134" s="50"/>
      <c r="L134" s="51"/>
    </row>
    <row r="135" spans="2:12" s="1" customFormat="1" ht="14" x14ac:dyDescent="0.2">
      <c r="B135" s="46"/>
      <c r="C135" s="47"/>
      <c r="D135" s="48"/>
      <c r="E135" s="49"/>
      <c r="F135" s="50"/>
      <c r="G135" s="50"/>
      <c r="H135" s="50"/>
      <c r="I135" s="50"/>
      <c r="J135" s="50"/>
      <c r="K135" s="50"/>
      <c r="L135" s="51"/>
    </row>
    <row r="136" spans="2:12" s="1" customFormat="1" ht="14" x14ac:dyDescent="0.2">
      <c r="B136" s="46"/>
      <c r="C136" s="47"/>
      <c r="D136" s="48"/>
      <c r="E136" s="49"/>
      <c r="F136" s="50"/>
      <c r="G136" s="50"/>
      <c r="H136" s="50"/>
      <c r="I136" s="50"/>
      <c r="J136" s="50"/>
      <c r="K136" s="50"/>
      <c r="L136" s="51"/>
    </row>
    <row r="137" spans="2:12" s="1" customFormat="1" ht="14" x14ac:dyDescent="0.2">
      <c r="B137" s="46"/>
      <c r="C137" s="47"/>
      <c r="D137" s="48"/>
      <c r="E137" s="49"/>
      <c r="F137" s="50"/>
      <c r="G137" s="50"/>
      <c r="H137" s="50"/>
      <c r="I137" s="50"/>
      <c r="J137" s="50"/>
      <c r="K137" s="50"/>
      <c r="L137" s="51"/>
    </row>
    <row r="138" spans="2:12" s="1" customFormat="1" ht="14" x14ac:dyDescent="0.2">
      <c r="B138" s="46"/>
      <c r="C138" s="47"/>
      <c r="D138" s="48"/>
      <c r="E138" s="49"/>
      <c r="F138" s="50"/>
      <c r="G138" s="50"/>
      <c r="H138" s="50"/>
      <c r="I138" s="50"/>
      <c r="J138" s="50"/>
      <c r="K138" s="50"/>
      <c r="L138" s="51"/>
    </row>
    <row r="139" spans="2:12" s="1" customFormat="1" ht="14" x14ac:dyDescent="0.2">
      <c r="B139" s="46"/>
      <c r="C139" s="47"/>
      <c r="D139" s="48"/>
      <c r="E139" s="49"/>
      <c r="F139" s="50"/>
      <c r="G139" s="50"/>
      <c r="H139" s="50"/>
      <c r="I139" s="50"/>
      <c r="J139" s="50"/>
      <c r="K139" s="50"/>
      <c r="L139" s="51"/>
    </row>
    <row r="140" spans="2:12" s="1" customFormat="1" ht="14" x14ac:dyDescent="0.2">
      <c r="B140" s="46"/>
      <c r="C140" s="47"/>
      <c r="D140" s="48"/>
      <c r="E140" s="49"/>
      <c r="F140" s="50"/>
      <c r="G140" s="50"/>
      <c r="H140" s="50"/>
      <c r="I140" s="50"/>
      <c r="J140" s="50"/>
      <c r="K140" s="50"/>
      <c r="L140" s="51"/>
    </row>
    <row r="141" spans="2:12" x14ac:dyDescent="0.2">
      <c r="B141" s="29"/>
    </row>
    <row r="142" spans="2:12" x14ac:dyDescent="0.2">
      <c r="B142" s="29"/>
    </row>
    <row r="143" spans="2:12" x14ac:dyDescent="0.2">
      <c r="B143" s="29"/>
    </row>
    <row r="144" spans="2:12" x14ac:dyDescent="0.2">
      <c r="B144" s="29"/>
    </row>
    <row r="145" spans="2:2" x14ac:dyDescent="0.2">
      <c r="B145" s="29"/>
    </row>
    <row r="146" spans="2:2" x14ac:dyDescent="0.2">
      <c r="B146" s="29"/>
    </row>
    <row r="147" spans="2:2" x14ac:dyDescent="0.2">
      <c r="B147" s="29"/>
    </row>
    <row r="148" spans="2:2" x14ac:dyDescent="0.2">
      <c r="B148" s="29"/>
    </row>
    <row r="149" spans="2:2" x14ac:dyDescent="0.2">
      <c r="B149" s="29"/>
    </row>
    <row r="150" spans="2:2" x14ac:dyDescent="0.2">
      <c r="B150" s="29"/>
    </row>
    <row r="151" spans="2:2" x14ac:dyDescent="0.2">
      <c r="B151" s="29"/>
    </row>
    <row r="152" spans="2:2" x14ac:dyDescent="0.2">
      <c r="B152" s="29"/>
    </row>
  </sheetData>
  <sheetProtection formatCells="0" formatColumns="0" formatRows="0" sort="0"/>
  <phoneticPr fontId="13" type="noConversion"/>
  <dataValidations count="1">
    <dataValidation showInputMessage="1" showErrorMessage="1" sqref="J2:J1048576"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7" sqref="G27"/>
    </sheetView>
  </sheetViews>
  <sheetFormatPr baseColWidth="10" defaultColWidth="11.5" defaultRowHeight="15" x14ac:dyDescent="0.2"/>
  <cols>
    <col min="2" max="2" width="20.83203125" bestFit="1" customWidth="1"/>
  </cols>
  <sheetData>
    <row r="1" spans="1:5" x14ac:dyDescent="0.2">
      <c r="A1" t="s">
        <v>327</v>
      </c>
      <c r="C1" t="s">
        <v>328</v>
      </c>
    </row>
    <row r="3" spans="1:5" x14ac:dyDescent="0.2">
      <c r="A3" t="s">
        <v>482</v>
      </c>
      <c r="C3" t="s">
        <v>329</v>
      </c>
    </row>
    <row r="4" spans="1:5" x14ac:dyDescent="0.2">
      <c r="A4" t="s">
        <v>483</v>
      </c>
      <c r="C4" t="s">
        <v>330</v>
      </c>
    </row>
    <row r="5" spans="1:5" x14ac:dyDescent="0.2">
      <c r="A5" t="s">
        <v>484</v>
      </c>
    </row>
    <row r="7" spans="1:5" x14ac:dyDescent="0.2">
      <c r="B7" t="s">
        <v>331</v>
      </c>
      <c r="C7" t="s">
        <v>332</v>
      </c>
      <c r="D7" t="s">
        <v>333</v>
      </c>
      <c r="E7" t="s">
        <v>334</v>
      </c>
    </row>
    <row r="8" spans="1:5" x14ac:dyDescent="0.2">
      <c r="A8">
        <v>3</v>
      </c>
      <c r="B8" s="18">
        <f>SUM(C8:E8)</f>
        <v>63</v>
      </c>
      <c r="C8" s="19">
        <v>27</v>
      </c>
      <c r="D8" s="19">
        <v>18</v>
      </c>
      <c r="E8" s="19">
        <v>18</v>
      </c>
    </row>
    <row r="9" spans="1:5" x14ac:dyDescent="0.2">
      <c r="A9">
        <v>4</v>
      </c>
      <c r="B9" s="18">
        <f t="shared" ref="B9:B17" si="0">SUM(C9:E9)</f>
        <v>11</v>
      </c>
      <c r="C9" s="19">
        <v>5</v>
      </c>
      <c r="D9" s="19">
        <v>3</v>
      </c>
      <c r="E9" s="19">
        <v>3</v>
      </c>
    </row>
    <row r="10" spans="1:5" x14ac:dyDescent="0.2">
      <c r="A10">
        <v>5</v>
      </c>
      <c r="B10" s="18">
        <f t="shared" si="0"/>
        <v>10</v>
      </c>
      <c r="C10" s="19">
        <v>4</v>
      </c>
      <c r="D10" s="19">
        <v>3</v>
      </c>
      <c r="E10" s="19">
        <v>3</v>
      </c>
    </row>
    <row r="11" spans="1:5" x14ac:dyDescent="0.2">
      <c r="A11">
        <v>6</v>
      </c>
      <c r="B11" s="36">
        <f t="shared" si="0"/>
        <v>7</v>
      </c>
      <c r="C11" s="37">
        <v>3</v>
      </c>
      <c r="D11" s="37">
        <v>2</v>
      </c>
      <c r="E11" s="37">
        <v>2</v>
      </c>
    </row>
    <row r="12" spans="1:5" x14ac:dyDescent="0.2">
      <c r="A12">
        <v>7</v>
      </c>
      <c r="B12" s="18">
        <f t="shared" si="0"/>
        <v>28</v>
      </c>
      <c r="C12" s="19">
        <v>12</v>
      </c>
      <c r="D12" s="19">
        <v>8</v>
      </c>
      <c r="E12" s="19">
        <v>8</v>
      </c>
    </row>
    <row r="13" spans="1:5" x14ac:dyDescent="0.2">
      <c r="A13">
        <v>8</v>
      </c>
      <c r="B13" s="18">
        <f t="shared" si="0"/>
        <v>25</v>
      </c>
      <c r="C13" s="19">
        <v>11</v>
      </c>
      <c r="D13" s="19">
        <v>7</v>
      </c>
      <c r="E13" s="19">
        <v>7</v>
      </c>
    </row>
    <row r="14" spans="1:5" x14ac:dyDescent="0.2">
      <c r="A14">
        <v>9</v>
      </c>
      <c r="B14" s="18">
        <f t="shared" si="0"/>
        <v>21</v>
      </c>
      <c r="C14" s="19">
        <v>9</v>
      </c>
      <c r="D14" s="19">
        <v>6</v>
      </c>
      <c r="E14" s="19">
        <v>6</v>
      </c>
    </row>
    <row r="15" spans="1:5" x14ac:dyDescent="0.2">
      <c r="A15">
        <v>10</v>
      </c>
      <c r="B15" s="18">
        <f t="shared" si="0"/>
        <v>21</v>
      </c>
      <c r="C15" s="19">
        <v>9</v>
      </c>
      <c r="D15" s="19">
        <v>6</v>
      </c>
      <c r="E15" s="19">
        <v>6</v>
      </c>
    </row>
    <row r="16" spans="1:5" x14ac:dyDescent="0.2">
      <c r="A16">
        <v>11</v>
      </c>
      <c r="B16" s="18">
        <f t="shared" si="0"/>
        <v>18</v>
      </c>
      <c r="C16" s="19">
        <v>8</v>
      </c>
      <c r="D16" s="19">
        <v>5</v>
      </c>
      <c r="E16" s="19">
        <v>5</v>
      </c>
    </row>
    <row r="17" spans="1:5" x14ac:dyDescent="0.2">
      <c r="A17">
        <v>12</v>
      </c>
      <c r="B17" s="20">
        <f t="shared" si="0"/>
        <v>17</v>
      </c>
      <c r="C17" s="21">
        <v>7</v>
      </c>
      <c r="D17" s="21">
        <v>5</v>
      </c>
      <c r="E17" s="21">
        <v>5</v>
      </c>
    </row>
    <row r="19" spans="1:5" x14ac:dyDescent="0.2">
      <c r="B19" t="s">
        <v>335</v>
      </c>
      <c r="C19" t="s">
        <v>336</v>
      </c>
      <c r="D19" t="s">
        <v>337</v>
      </c>
      <c r="E19" t="s">
        <v>338</v>
      </c>
    </row>
    <row r="20" spans="1:5" x14ac:dyDescent="0.2">
      <c r="A20">
        <v>3</v>
      </c>
      <c r="B20" s="22">
        <f>SUM(C20:E20)</f>
        <v>40</v>
      </c>
      <c r="C20" s="19">
        <v>10</v>
      </c>
      <c r="D20" s="19">
        <v>10</v>
      </c>
      <c r="E20" s="19">
        <v>20</v>
      </c>
    </row>
    <row r="21" spans="1:5" x14ac:dyDescent="0.2">
      <c r="A21">
        <v>4</v>
      </c>
      <c r="B21" s="22">
        <f t="shared" ref="B21:B29" si="1">SUM(C21:E21)</f>
        <v>6</v>
      </c>
      <c r="C21" s="19">
        <v>2</v>
      </c>
      <c r="D21" s="19">
        <v>2</v>
      </c>
      <c r="E21" s="19">
        <v>2</v>
      </c>
    </row>
    <row r="22" spans="1:5" x14ac:dyDescent="0.2">
      <c r="A22">
        <v>5</v>
      </c>
      <c r="B22" s="22">
        <f t="shared" si="1"/>
        <v>6</v>
      </c>
      <c r="C22" s="19">
        <v>2</v>
      </c>
      <c r="D22" s="19">
        <v>2</v>
      </c>
      <c r="E22" s="19">
        <v>2</v>
      </c>
    </row>
    <row r="23" spans="1:5" x14ac:dyDescent="0.2">
      <c r="A23">
        <v>6</v>
      </c>
      <c r="B23" s="37">
        <f t="shared" si="1"/>
        <v>6</v>
      </c>
      <c r="C23" s="37">
        <v>2</v>
      </c>
      <c r="D23" s="37">
        <v>2</v>
      </c>
      <c r="E23" s="37">
        <v>2</v>
      </c>
    </row>
    <row r="24" spans="1:5" x14ac:dyDescent="0.2">
      <c r="A24">
        <v>7</v>
      </c>
      <c r="B24" s="22">
        <f t="shared" si="1"/>
        <v>17</v>
      </c>
      <c r="C24" s="19">
        <v>4</v>
      </c>
      <c r="D24" s="19">
        <v>4</v>
      </c>
      <c r="E24" s="19">
        <v>9</v>
      </c>
    </row>
    <row r="25" spans="1:5" x14ac:dyDescent="0.2">
      <c r="A25">
        <v>8</v>
      </c>
      <c r="B25" s="22">
        <f t="shared" si="1"/>
        <v>15</v>
      </c>
      <c r="C25" s="19">
        <v>4</v>
      </c>
      <c r="D25" s="19">
        <v>4</v>
      </c>
      <c r="E25" s="19">
        <v>7</v>
      </c>
    </row>
    <row r="26" spans="1:5" x14ac:dyDescent="0.2">
      <c r="A26">
        <v>9</v>
      </c>
      <c r="B26" s="22">
        <f t="shared" si="1"/>
        <v>13</v>
      </c>
      <c r="C26" s="19">
        <v>3</v>
      </c>
      <c r="D26" s="19">
        <v>3</v>
      </c>
      <c r="E26" s="19">
        <v>7</v>
      </c>
    </row>
    <row r="27" spans="1:5" x14ac:dyDescent="0.2">
      <c r="A27">
        <v>10</v>
      </c>
      <c r="B27" s="22">
        <f t="shared" si="1"/>
        <v>12</v>
      </c>
      <c r="C27" s="19">
        <v>3</v>
      </c>
      <c r="D27" s="19">
        <v>3</v>
      </c>
      <c r="E27" s="19">
        <v>6</v>
      </c>
    </row>
    <row r="28" spans="1:5" x14ac:dyDescent="0.2">
      <c r="A28">
        <v>11</v>
      </c>
      <c r="B28" s="22">
        <f t="shared" si="1"/>
        <v>11</v>
      </c>
      <c r="C28" s="19">
        <v>3</v>
      </c>
      <c r="D28" s="19">
        <v>3</v>
      </c>
      <c r="E28" s="19">
        <v>5</v>
      </c>
    </row>
    <row r="29" spans="1:5" x14ac:dyDescent="0.2">
      <c r="A29">
        <v>12</v>
      </c>
      <c r="B29" s="23">
        <f t="shared" si="1"/>
        <v>10</v>
      </c>
      <c r="C29" s="21">
        <v>2</v>
      </c>
      <c r="D29" s="21">
        <v>3</v>
      </c>
      <c r="E29" s="21">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cda4cf-818f-4fb0-a020-a6c6ed1b562f">
      <Terms xmlns="http://schemas.microsoft.com/office/infopath/2007/PartnerControls"/>
    </lcf76f155ced4ddcb4097134ff3c332f>
    <TaxCatchAll xmlns="4efbf2f3-4682-420d-be63-d90ae4b325f2" xsi:nil="true"/>
    <Kommentar xmlns="fdcda4cf-818f-4fb0-a020-a6c6ed1b562f" xsi:nil="true"/>
  </documentManagement>
</p:properties>
</file>

<file path=customXml/itemProps1.xml><?xml version="1.0" encoding="utf-8"?>
<ds:datastoreItem xmlns:ds="http://schemas.openxmlformats.org/officeDocument/2006/customXml" ds:itemID="{DA247111-0F07-4266-8596-93E7AC95FCA4}">
  <ds:schemaRefs>
    <ds:schemaRef ds:uri="http://schemas.microsoft.com/sharepoint/v3/contenttype/forms"/>
  </ds:schemaRefs>
</ds:datastoreItem>
</file>

<file path=customXml/itemProps2.xml><?xml version="1.0" encoding="utf-8"?>
<ds:datastoreItem xmlns:ds="http://schemas.openxmlformats.org/officeDocument/2006/customXml" ds:itemID="{B994BA81-2C67-40F8-9679-1E45040B7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ECCE4E-F9A2-42B7-B474-CB10A939DE39}">
  <ds:schemaRefs>
    <ds:schemaRef ds:uri="http://schemas.microsoft.com/office/2006/documentManagement/type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 ds:uri="http://schemas.microsoft.com/office/infopath/2007/PartnerControls"/>
    <ds:schemaRef ds:uri="4efbf2f3-4682-420d-be63-d90ae4b325f2"/>
    <ds:schemaRef ds:uri="fdcda4cf-818f-4fb0-a020-a6c6ed1b562f"/>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2023-04-27T11:15:24Z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