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annepabel/Desktop/ALE/14140/"/>
    </mc:Choice>
  </mc:AlternateContent>
  <xr:revisionPtr revIDLastSave="0" documentId="8_{B74B48A9-8EC0-674D-8787-2749D7ED3823}" xr6:coauthVersionLast="47" xr6:coauthVersionMax="47" xr10:uidLastSave="{00000000-0000-0000-0000-000000000000}"/>
  <bookViews>
    <workbookView xWindow="0" yWindow="740" windowWidth="29400" windowHeight="17180" activeTab="1" xr2:uid="{00000000-000D-0000-FFFF-FFFF00000000}"/>
  </bookViews>
  <sheets>
    <sheet name="Overview" sheetId="4" r:id="rId1"/>
    <sheet name="Multiple Choice" sheetId="1" r:id="rId2"/>
    <sheet name="Offene Fragen" sheetId="2" r:id="rId3"/>
    <sheet name="Tabelle2" sheetId="3" state="hidden" r:id="rId4"/>
  </sheets>
  <definedNames>
    <definedName name="_Hlk120899447" localSheetId="2">'Offene Fragen'!$I$47</definedName>
    <definedName name="_Hlk134885168" localSheetId="2">'Offene Fragen'!$I$54</definedName>
    <definedName name="_Hlk136770287" localSheetId="1">'Multiple Choice'!$G$19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2" l="1"/>
  <c r="F52" i="2" s="1"/>
  <c r="E2" i="2"/>
  <c r="F2" i="2" s="1"/>
  <c r="E3" i="2"/>
  <c r="F3" i="2" s="1"/>
  <c r="E4" i="2"/>
  <c r="F4" i="2" s="1"/>
  <c r="E5" i="2"/>
  <c r="F5" i="2" s="1"/>
  <c r="E6" i="2"/>
  <c r="F6" i="2" s="1"/>
  <c r="E7" i="2"/>
  <c r="F7" i="2" s="1"/>
  <c r="E8" i="2"/>
  <c r="F8" i="2" s="1"/>
  <c r="E9" i="2"/>
  <c r="F9" i="2" s="1"/>
  <c r="E10" i="2"/>
  <c r="F10" i="2" s="1"/>
  <c r="E11" i="2"/>
  <c r="F11" i="2" s="1"/>
  <c r="E12" i="2"/>
  <c r="F12" i="2" s="1"/>
  <c r="E13" i="2"/>
  <c r="F13" i="2" s="1"/>
  <c r="E14" i="2"/>
  <c r="F14" i="2" s="1"/>
  <c r="E15" i="2"/>
  <c r="F15" i="2" s="1"/>
  <c r="E16" i="2"/>
  <c r="F16" i="2" s="1"/>
  <c r="E17" i="2"/>
  <c r="F17" i="2" s="1"/>
  <c r="E18" i="2"/>
  <c r="F18" i="2" s="1"/>
  <c r="E19" i="2"/>
  <c r="F19" i="2" s="1"/>
  <c r="E20" i="2"/>
  <c r="F20" i="2" s="1"/>
  <c r="E21" i="2"/>
  <c r="F21" i="2" s="1"/>
  <c r="E22" i="2"/>
  <c r="F22" i="2" s="1"/>
  <c r="E23" i="2"/>
  <c r="F23" i="2" s="1"/>
  <c r="E24" i="2"/>
  <c r="F24" i="2" s="1"/>
  <c r="E25" i="2"/>
  <c r="F25" i="2" s="1"/>
  <c r="E26" i="2"/>
  <c r="F26" i="2" s="1"/>
  <c r="E27" i="2"/>
  <c r="F27" i="2" s="1"/>
  <c r="E28" i="2"/>
  <c r="F28" i="2" s="1"/>
  <c r="E29" i="2"/>
  <c r="F29" i="2" s="1"/>
  <c r="E30" i="2"/>
  <c r="F30" i="2" s="1"/>
  <c r="E31" i="2"/>
  <c r="F31" i="2" s="1"/>
  <c r="E32" i="2"/>
  <c r="F32" i="2" s="1"/>
  <c r="E33" i="2"/>
  <c r="F33" i="2" s="1"/>
  <c r="E34" i="2"/>
  <c r="F34" i="2" s="1"/>
  <c r="E35" i="2"/>
  <c r="F35" i="2" s="1"/>
  <c r="E36" i="2"/>
  <c r="F36" i="2" s="1"/>
  <c r="E37" i="2"/>
  <c r="F37" i="2" s="1"/>
  <c r="E38" i="2"/>
  <c r="F38" i="2"/>
  <c r="E39" i="2"/>
  <c r="F39" i="2" s="1"/>
  <c r="E40" i="2"/>
  <c r="F40" i="2" s="1"/>
  <c r="E41" i="2"/>
  <c r="F41" i="2" s="1"/>
  <c r="E42" i="2"/>
  <c r="F42" i="2" s="1"/>
  <c r="E43" i="2"/>
  <c r="F43" i="2" s="1"/>
  <c r="E44" i="2"/>
  <c r="F44" i="2" s="1"/>
  <c r="E45" i="2"/>
  <c r="F45" i="2"/>
  <c r="E46" i="2"/>
  <c r="F46" i="2" s="1"/>
  <c r="E47" i="2"/>
  <c r="F47" i="2" s="1"/>
  <c r="E48" i="2"/>
  <c r="F48" i="2" s="1"/>
  <c r="E49" i="2"/>
  <c r="F49" i="2" s="1"/>
  <c r="E50" i="2"/>
  <c r="F50" i="2" s="1"/>
  <c r="E51" i="2"/>
  <c r="F51" i="2" s="1"/>
  <c r="E53" i="2"/>
  <c r="F53" i="2" s="1"/>
  <c r="E54" i="2"/>
  <c r="F54" i="2" s="1"/>
  <c r="E55" i="2"/>
  <c r="F55" i="2" s="1"/>
  <c r="E56" i="2"/>
  <c r="F56" i="2" s="1"/>
  <c r="E57" i="2"/>
  <c r="F57" i="2" s="1"/>
  <c r="E58" i="2"/>
  <c r="F58" i="2" s="1"/>
  <c r="E59" i="2"/>
  <c r="F59" i="2" s="1"/>
  <c r="E60" i="2"/>
  <c r="F60" i="2" s="1"/>
  <c r="E61" i="2"/>
  <c r="F61" i="2" s="1"/>
  <c r="E62" i="2"/>
  <c r="F62" i="2" s="1"/>
  <c r="E63" i="2"/>
  <c r="F63" i="2" s="1"/>
  <c r="E64" i="2"/>
  <c r="F64" i="2" s="1"/>
  <c r="E65" i="2"/>
  <c r="F65" i="2" s="1"/>
  <c r="E66" i="2"/>
  <c r="F66" i="2" s="1"/>
  <c r="E67" i="2"/>
  <c r="F67" i="2" s="1"/>
  <c r="E68" i="2"/>
  <c r="F68" i="2" s="1"/>
  <c r="E69" i="2"/>
  <c r="F69" i="2" s="1"/>
  <c r="E70" i="2"/>
  <c r="F70" i="2" s="1"/>
  <c r="E71" i="2"/>
  <c r="F71" i="2" s="1"/>
  <c r="E72" i="2"/>
  <c r="F72" i="2" s="1"/>
  <c r="E73" i="2"/>
  <c r="F73" i="2" s="1"/>
  <c r="E74" i="2"/>
  <c r="F74" i="2" s="1"/>
  <c r="E75" i="2"/>
  <c r="F75" i="2" s="1"/>
  <c r="E76" i="2"/>
  <c r="F76" i="2" s="1"/>
  <c r="E77" i="2"/>
  <c r="F77" i="2" s="1"/>
  <c r="E78" i="2"/>
  <c r="F78" i="2" s="1"/>
  <c r="E79" i="2"/>
  <c r="F79" i="2" s="1"/>
  <c r="E80" i="2"/>
  <c r="F80" i="2" s="1"/>
  <c r="E81" i="2"/>
  <c r="F81" i="2" s="1"/>
  <c r="E82" i="2"/>
  <c r="F82" i="2" s="1"/>
  <c r="E83" i="2"/>
  <c r="F83" i="2" s="1"/>
  <c r="E84" i="2"/>
  <c r="F84" i="2" s="1"/>
  <c r="E85" i="2"/>
  <c r="F85" i="2" s="1"/>
  <c r="E86" i="2"/>
  <c r="F86" i="2" s="1"/>
  <c r="E87" i="2"/>
  <c r="F87" i="2" s="1"/>
  <c r="E88" i="2"/>
  <c r="F88" i="2" s="1"/>
  <c r="E89" i="2"/>
  <c r="F89" i="2" s="1"/>
  <c r="E90" i="2"/>
  <c r="F90" i="2" s="1"/>
  <c r="E91" i="2"/>
  <c r="F91" i="2" s="1"/>
  <c r="E92" i="2"/>
  <c r="F92" i="2" s="1"/>
  <c r="E93" i="2"/>
  <c r="F93" i="2" s="1"/>
  <c r="E94" i="2"/>
  <c r="F94" i="2" s="1"/>
  <c r="E95" i="2"/>
  <c r="F95" i="2" s="1"/>
  <c r="E96" i="2"/>
  <c r="F96" i="2" s="1"/>
  <c r="E97" i="2"/>
  <c r="F97" i="2" s="1"/>
  <c r="E98" i="2"/>
  <c r="F98" i="2" s="1"/>
  <c r="E99" i="2"/>
  <c r="F99" i="2" s="1"/>
  <c r="E100" i="2"/>
  <c r="F100" i="2" s="1"/>
  <c r="E101" i="2"/>
  <c r="F101" i="2" s="1"/>
  <c r="E102" i="2"/>
  <c r="F102" i="2" s="1"/>
  <c r="E103" i="2"/>
  <c r="F103" i="2" s="1"/>
  <c r="E104" i="2"/>
  <c r="F104" i="2" s="1"/>
  <c r="E105" i="2"/>
  <c r="F105" i="2" s="1"/>
  <c r="E106" i="2"/>
  <c r="F106" i="2" s="1"/>
  <c r="E107" i="2"/>
  <c r="F107" i="2" s="1"/>
  <c r="E108" i="2"/>
  <c r="F108" i="2" s="1"/>
  <c r="E109" i="2"/>
  <c r="F109" i="2" s="1"/>
  <c r="E110" i="2"/>
  <c r="F110" i="2" s="1"/>
  <c r="E111" i="2"/>
  <c r="F111" i="2" s="1"/>
  <c r="E112" i="2"/>
  <c r="F112" i="2" s="1"/>
  <c r="E113" i="2"/>
  <c r="F113" i="2" s="1"/>
  <c r="E114" i="2"/>
  <c r="F114" i="2" s="1"/>
  <c r="E115" i="2"/>
  <c r="F115" i="2" s="1"/>
  <c r="E116" i="2"/>
  <c r="F116" i="2" s="1"/>
  <c r="E117" i="2"/>
  <c r="F117" i="2" s="1"/>
  <c r="E118" i="2"/>
  <c r="F118" i="2" s="1"/>
  <c r="E119" i="2"/>
  <c r="F119" i="2" s="1"/>
  <c r="E120" i="2"/>
  <c r="F120" i="2" s="1"/>
  <c r="E121" i="2"/>
  <c r="F121" i="2" s="1"/>
  <c r="E122" i="2"/>
  <c r="F122" i="2" s="1"/>
  <c r="E123" i="2"/>
  <c r="F123" i="2" s="1"/>
  <c r="E124" i="2"/>
  <c r="F124" i="2" s="1"/>
  <c r="E125" i="2"/>
  <c r="F125" i="2" s="1"/>
  <c r="E126" i="2"/>
  <c r="F126" i="2" s="1"/>
  <c r="E127" i="2"/>
  <c r="F127" i="2" s="1"/>
  <c r="E128" i="2"/>
  <c r="F128" i="2" s="1"/>
  <c r="E129" i="2"/>
  <c r="F129" i="2" s="1"/>
  <c r="E130" i="2"/>
  <c r="F130" i="2" s="1"/>
  <c r="E131" i="2"/>
  <c r="F131" i="2" s="1"/>
  <c r="E132" i="2"/>
  <c r="F132" i="2" s="1"/>
  <c r="E133" i="2"/>
  <c r="F133" i="2" s="1"/>
  <c r="E134" i="2"/>
  <c r="F134" i="2" s="1"/>
  <c r="E135" i="2"/>
  <c r="F135" i="2" s="1"/>
  <c r="E136" i="2"/>
  <c r="F136" i="2" s="1"/>
  <c r="B29" i="3"/>
  <c r="B28" i="3"/>
  <c r="B27" i="3"/>
  <c r="B26" i="3"/>
  <c r="B25" i="3"/>
  <c r="B24" i="3"/>
  <c r="B23" i="3"/>
  <c r="B14" i="4" s="1"/>
  <c r="B18" i="4" s="1"/>
  <c r="B22" i="3"/>
  <c r="B21" i="3"/>
  <c r="B20" i="3"/>
  <c r="B17" i="3"/>
  <c r="B16" i="3"/>
  <c r="B15" i="3"/>
  <c r="B14" i="3"/>
  <c r="B13" i="3"/>
  <c r="B12" i="3"/>
  <c r="B11" i="3"/>
  <c r="B9" i="4" s="1"/>
  <c r="B13" i="4" s="1"/>
  <c r="B10" i="3"/>
  <c r="B9" i="3"/>
  <c r="B8" i="3"/>
  <c r="B17" i="4"/>
  <c r="B16" i="4"/>
  <c r="B15" i="4"/>
  <c r="A49" i="4"/>
  <c r="G49" i="4" s="1"/>
  <c r="A48" i="4"/>
  <c r="C48" i="4" s="1"/>
  <c r="A47" i="4"/>
  <c r="F47" i="4" s="1"/>
  <c r="A33" i="4"/>
  <c r="F33" i="4" s="1"/>
  <c r="E22" i="4"/>
  <c r="G24" i="4"/>
  <c r="G40" i="4" s="1"/>
  <c r="G23" i="4"/>
  <c r="G39" i="4" s="1"/>
  <c r="G22" i="4"/>
  <c r="G38" i="4" s="1"/>
  <c r="F24" i="4"/>
  <c r="F23" i="4"/>
  <c r="F22" i="4"/>
  <c r="E24" i="4"/>
  <c r="E23" i="4"/>
  <c r="A32" i="4"/>
  <c r="B32" i="4" s="1"/>
  <c r="B12" i="4"/>
  <c r="A31" i="4"/>
  <c r="B31" i="4" s="1"/>
  <c r="A46" i="4"/>
  <c r="F46" i="4" s="1"/>
  <c r="A45" i="4"/>
  <c r="C45" i="4" s="1"/>
  <c r="A44" i="4"/>
  <c r="E44" i="4" s="1"/>
  <c r="A43" i="4"/>
  <c r="A42" i="4"/>
  <c r="A41" i="4"/>
  <c r="D24" i="4"/>
  <c r="D40" i="4" s="1"/>
  <c r="D23" i="4"/>
  <c r="D39" i="4" s="1"/>
  <c r="D22" i="4"/>
  <c r="C24" i="4"/>
  <c r="C23" i="4"/>
  <c r="C22" i="4"/>
  <c r="A30" i="4"/>
  <c r="F30" i="4" s="1"/>
  <c r="A29" i="4"/>
  <c r="C29" i="4" s="1"/>
  <c r="A28" i="4"/>
  <c r="G28" i="4" s="1"/>
  <c r="A27" i="4"/>
  <c r="B27" i="4" s="1"/>
  <c r="A26" i="4"/>
  <c r="G26" i="4" s="1"/>
  <c r="G42" i="4" s="1"/>
  <c r="A25" i="4"/>
  <c r="D25" i="4" s="1"/>
  <c r="B11" i="4"/>
  <c r="B10" i="4"/>
  <c r="B23" i="4"/>
  <c r="B39" i="4" s="1"/>
  <c r="B22" i="4"/>
  <c r="B24" i="4"/>
  <c r="E45" i="4"/>
  <c r="G48" i="4"/>
  <c r="D33" i="4"/>
  <c r="D31" i="4"/>
  <c r="G33" i="4"/>
  <c r="C28" i="4"/>
  <c r="C47" i="4"/>
  <c r="E27" i="4" l="1"/>
  <c r="D26" i="4"/>
  <c r="G27" i="4"/>
  <c r="F27" i="4"/>
  <c r="E31" i="4"/>
  <c r="B49" i="4"/>
  <c r="C49" i="4"/>
  <c r="E33" i="4"/>
  <c r="C33" i="4"/>
  <c r="D28" i="4"/>
  <c r="B45" i="4"/>
  <c r="B33" i="4"/>
  <c r="G31" i="4"/>
  <c r="F49" i="4"/>
  <c r="B28" i="4"/>
  <c r="D45" i="4"/>
  <c r="F31" i="4"/>
  <c r="B46" i="4"/>
  <c r="G46" i="4"/>
  <c r="D46" i="4"/>
  <c r="C46" i="4"/>
  <c r="C26" i="4"/>
  <c r="C42" i="4" s="1"/>
  <c r="G30" i="4"/>
  <c r="E25" i="4"/>
  <c r="E41" i="4" s="1"/>
  <c r="D30" i="4"/>
  <c r="C39" i="4"/>
  <c r="F40" i="4"/>
  <c r="E38" i="4"/>
  <c r="D38" i="4"/>
  <c r="B40" i="4"/>
  <c r="C38" i="4"/>
  <c r="G45" i="4"/>
  <c r="B47" i="4"/>
  <c r="F45" i="4"/>
  <c r="E46" i="4"/>
  <c r="G47" i="4"/>
  <c r="F26" i="4"/>
  <c r="F42" i="4" s="1"/>
  <c r="B30" i="4"/>
  <c r="B43" i="4"/>
  <c r="E47" i="4"/>
  <c r="F25" i="4"/>
  <c r="F41" i="4" s="1"/>
  <c r="G25" i="4"/>
  <c r="G41" i="4" s="1"/>
  <c r="D47" i="4"/>
  <c r="C27" i="4"/>
  <c r="C43" i="4" s="1"/>
  <c r="B38" i="4"/>
  <c r="B25" i="4"/>
  <c r="B41" i="4" s="1"/>
  <c r="F28" i="4"/>
  <c r="D49" i="4"/>
  <c r="D27" i="4"/>
  <c r="D43" i="4" s="1"/>
  <c r="E48" i="4"/>
  <c r="C25" i="4"/>
  <c r="C41" i="4" s="1"/>
  <c r="C31" i="4"/>
  <c r="F38" i="4"/>
  <c r="E43" i="4"/>
  <c r="F43" i="4"/>
  <c r="G43" i="4"/>
  <c r="C32" i="4"/>
  <c r="D32" i="4"/>
  <c r="E32" i="4"/>
  <c r="E28" i="4"/>
  <c r="G32" i="4"/>
  <c r="E30" i="4"/>
  <c r="D41" i="4"/>
  <c r="D42" i="4"/>
  <c r="B19" i="4"/>
  <c r="F29" i="4"/>
  <c r="G44" i="4"/>
  <c r="E29" i="4"/>
  <c r="F48" i="4"/>
  <c r="B48" i="4"/>
  <c r="E49" i="4"/>
  <c r="B44" i="4"/>
  <c r="C44" i="4"/>
  <c r="E26" i="4"/>
  <c r="F44" i="4"/>
  <c r="D44" i="4"/>
  <c r="E40" i="4"/>
  <c r="C30" i="4"/>
  <c r="B29" i="4"/>
  <c r="F39" i="4"/>
  <c r="D48" i="4"/>
  <c r="B26" i="4"/>
  <c r="G29" i="4"/>
  <c r="C40" i="4"/>
  <c r="E39" i="4"/>
  <c r="D29" i="4"/>
  <c r="F32" i="4"/>
  <c r="G34" i="4" l="1"/>
  <c r="D50" i="4"/>
  <c r="G50" i="4"/>
  <c r="E34" i="4"/>
  <c r="D34" i="4"/>
  <c r="C34" i="4"/>
  <c r="F50" i="4"/>
  <c r="C50" i="4"/>
  <c r="B42" i="4"/>
  <c r="B50" i="4" s="1"/>
  <c r="B34" i="4"/>
  <c r="F34" i="4"/>
  <c r="E42" i="4"/>
  <c r="E50" i="4" s="1"/>
  <c r="H34" i="4" l="1"/>
  <c r="H5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indexed="81"/>
            <rFont val="Segoe UI"/>
            <family val="2"/>
          </rPr>
          <t>Thoma, Carmen:</t>
        </r>
        <r>
          <rPr>
            <sz val="9"/>
            <color indexed="81"/>
            <rFont val="Segoe UI"/>
            <family val="2"/>
          </rPr>
          <t xml:space="preserve">
Alt + RETURN</t>
        </r>
      </text>
    </comment>
  </commentList>
</comments>
</file>

<file path=xl/sharedStrings.xml><?xml version="1.0" encoding="utf-8"?>
<sst xmlns="http://schemas.openxmlformats.org/spreadsheetml/2006/main" count="1333" uniqueCount="1333">
  <si>
    <r>
      <rPr>
        <b/>
        <sz val="10"/>
        <color theme="0"/>
        <rFont val="Calibri"/>
        <family val="2"/>
        <scheme val="minor"/>
      </rPr>
      <t>Module Code</t>
    </r>
  </si>
  <si>
    <r>
      <rPr>
        <b/>
        <sz val="10"/>
        <color theme="1"/>
        <rFont val="Calibri"/>
        <family val="2"/>
        <scheme val="minor"/>
      </rPr>
      <t>DLGQMG_E</t>
    </r>
  </si>
  <si>
    <r>
      <rPr>
        <b/>
        <sz val="10"/>
        <color theme="0"/>
        <rFont val="Calibri"/>
        <family val="2"/>
        <scheme val="minor"/>
      </rPr>
      <t>Course Code</t>
    </r>
  </si>
  <si>
    <r>
      <rPr>
        <b/>
        <sz val="10"/>
        <color theme="1"/>
        <rFont val="Calibri"/>
        <family val="2"/>
        <scheme val="minor"/>
      </rPr>
      <t>DLGQMG01_E</t>
    </r>
  </si>
  <si>
    <r>
      <rPr>
        <b/>
        <sz val="10"/>
        <color theme="0"/>
        <rFont val="Calibri"/>
        <family val="2"/>
        <scheme val="minor"/>
      </rPr>
      <t>Course Name</t>
    </r>
  </si>
  <si>
    <r>
      <rPr>
        <b/>
        <sz val="10"/>
        <color theme="1"/>
        <rFont val="Calibri"/>
        <family val="2"/>
        <scheme val="minor"/>
      </rPr>
      <t>Quality Management in Healthcare</t>
    </r>
  </si>
  <si>
    <r>
      <rPr>
        <b/>
        <sz val="10"/>
        <color theme="0"/>
        <rFont val="Calibri"/>
        <family val="2"/>
        <scheme val="minor"/>
      </rPr>
      <t>Total number of Units</t>
    </r>
  </si>
  <si>
    <r>
      <rPr>
        <b/>
        <sz val="10"/>
        <color theme="0"/>
        <rFont val="Calibri"/>
        <family val="2"/>
        <scheme val="minor"/>
      </rPr>
      <t>Author</t>
    </r>
  </si>
  <si>
    <r>
      <rPr>
        <b/>
        <sz val="10"/>
        <color theme="1"/>
        <rFont val="Calibri"/>
        <family val="2"/>
        <scheme val="minor"/>
      </rPr>
      <t>Angela McCaskill</t>
    </r>
  </si>
  <si>
    <r>
      <rPr>
        <b/>
        <sz val="10"/>
        <color theme="0"/>
        <rFont val="Calibri"/>
        <family val="2"/>
        <scheme val="minor"/>
      </rPr>
      <t>Exam duration in minutes</t>
    </r>
  </si>
  <si>
    <r>
      <rPr>
        <b/>
        <sz val="10"/>
        <color theme="0"/>
        <rFont val="Calibri"/>
        <family val="2"/>
        <scheme val="minor"/>
      </rPr>
      <t>Comment</t>
    </r>
  </si>
  <si>
    <r>
      <rPr>
        <sz val="10"/>
        <color theme="1"/>
        <rFont val="Calibri"/>
        <family val="2"/>
        <scheme val="minor"/>
      </rPr>
      <t># MC Fragen/Lektion</t>
    </r>
  </si>
  <si>
    <r>
      <rPr>
        <sz val="10"/>
        <color theme="1"/>
        <rFont val="Calibri"/>
        <family val="2"/>
        <scheme val="minor"/>
      </rPr>
      <t># MC leicht/Lektion</t>
    </r>
  </si>
  <si>
    <r>
      <rPr>
        <sz val="10"/>
        <color theme="1"/>
        <rFont val="Calibri"/>
        <family val="2"/>
        <scheme val="minor"/>
      </rPr>
      <t># MC mittel/Lektion</t>
    </r>
  </si>
  <si>
    <r>
      <rPr>
        <sz val="10"/>
        <color theme="1"/>
        <rFont val="Calibri"/>
        <family val="2"/>
        <scheme val="minor"/>
      </rPr>
      <t># MC schwer/Lektion</t>
    </r>
  </si>
  <si>
    <r>
      <rPr>
        <b/>
        <sz val="10"/>
        <color theme="1"/>
        <rFont val="Calibri"/>
        <family val="2"/>
        <scheme val="minor"/>
      </rPr>
      <t># MC Fragen gesamt</t>
    </r>
  </si>
  <si>
    <r>
      <rPr>
        <sz val="10"/>
        <color theme="1"/>
        <rFont val="Calibri"/>
        <family val="2"/>
        <scheme val="minor"/>
      </rPr>
      <t># Offene Fragen/Lektion</t>
    </r>
  </si>
  <si>
    <r>
      <rPr>
        <sz val="10"/>
        <color theme="1"/>
        <rFont val="Calibri"/>
        <family val="2"/>
        <scheme val="minor"/>
      </rPr>
      <t># Offen leicht/Lektion</t>
    </r>
  </si>
  <si>
    <r>
      <rPr>
        <sz val="10"/>
        <color theme="1"/>
        <rFont val="Calibri"/>
        <family val="2"/>
        <scheme val="minor"/>
      </rPr>
      <t># Offen mittel/Lektion</t>
    </r>
  </si>
  <si>
    <r>
      <rPr>
        <sz val="10"/>
        <color theme="1"/>
        <rFont val="Calibri"/>
        <family val="2"/>
        <scheme val="minor"/>
      </rPr>
      <t># Offen schwer/Lektion</t>
    </r>
  </si>
  <si>
    <r>
      <rPr>
        <b/>
        <sz val="10"/>
        <color theme="1"/>
        <rFont val="Calibri"/>
        <family val="2"/>
        <scheme val="minor"/>
      </rPr>
      <t># Offene Fragen gesamt</t>
    </r>
  </si>
  <si>
    <r>
      <rPr>
        <b/>
        <sz val="10"/>
        <color theme="0"/>
        <rFont val="Calibri"/>
        <family val="2"/>
        <scheme val="minor"/>
      </rPr>
      <t>Fragen insgesamt</t>
    </r>
  </si>
  <si>
    <r>
      <rPr>
        <b/>
        <sz val="10"/>
        <color theme="1"/>
        <rFont val="Calibri"/>
        <family val="2"/>
        <scheme val="minor"/>
      </rPr>
      <t>Bereits erstellt</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</si>
  <si>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</si>
  <si>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</si>
  <si>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</si>
  <si>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</si>
  <si>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</si>
  <si>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</si>
  <si>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Lektion 1</t>
    </r>
  </si>
  <si>
    <r>
      <rPr>
        <sz val="10"/>
        <color theme="1"/>
        <rFont val="Calibri"/>
        <family val="2"/>
        <scheme val="minor"/>
      </rPr>
      <t>Lektion 2</t>
    </r>
  </si>
  <si>
    <r>
      <rPr>
        <sz val="10"/>
        <color theme="1"/>
        <rFont val="Calibri"/>
        <family val="2"/>
        <scheme val="minor"/>
      </rPr>
      <t>Lektion 3</t>
    </r>
  </si>
  <si>
    <r>
      <rPr>
        <sz val="10"/>
        <color theme="1"/>
        <rFont val="Calibri"/>
        <family val="2"/>
        <scheme val="minor"/>
      </rPr>
      <t>Summe</t>
    </r>
  </si>
  <si>
    <r>
      <rPr>
        <sz val="10"/>
        <color theme="1"/>
        <rFont val="Calibri"/>
        <family val="2"/>
        <scheme val="minor"/>
      </rPr>
      <t>Total</t>
    </r>
  </si>
  <si>
    <r>
      <rPr>
        <b/>
        <sz val="10"/>
        <color theme="1"/>
        <rFont val="Calibri"/>
        <family val="2"/>
        <scheme val="minor"/>
      </rPr>
      <t>Noch zu erstellen</t>
    </r>
  </si>
  <si>
    <r>
      <rPr>
        <b/>
        <sz val="10"/>
        <rFont val="Calibri"/>
        <family val="2"/>
        <scheme val="minor"/>
      </rPr>
      <t>Unit</t>
    </r>
  </si>
  <si>
    <r>
      <rPr>
        <b/>
        <sz val="10"/>
        <rFont val="Calibri"/>
        <family val="2"/>
        <scheme val="minor"/>
      </rPr>
      <t>Section</t>
    </r>
  </si>
  <si>
    <r>
      <rPr>
        <b/>
        <sz val="10"/>
        <rFont val="Calibri"/>
        <family val="2"/>
        <scheme val="minor"/>
      </rPr>
      <t>Level of difficulty</t>
    </r>
    <r>
      <rPr>
        <sz val="10"/>
        <rFont val="Calibri"/>
        <family val="2"/>
        <scheme val="minor"/>
      </rPr>
      <t xml:space="preserve">
</t>
    </r>
    <r>
      <rPr>
        <b/>
        <sz val="10"/>
        <rFont val="Calibri"/>
        <family val="2"/>
        <scheme val="minor"/>
      </rPr>
      <t>leicht (easy)</t>
    </r>
    <r>
      <rPr>
        <sz val="10"/>
        <rFont val="Calibri"/>
        <family val="2"/>
        <scheme val="minor"/>
      </rPr>
      <t xml:space="preserve">
</t>
    </r>
    <r>
      <rPr>
        <b/>
        <sz val="10"/>
        <rFont val="Calibri"/>
        <family val="2"/>
        <scheme val="minor"/>
      </rPr>
      <t>mittel (middle)</t>
    </r>
    <r>
      <rPr>
        <sz val="10"/>
        <rFont val="Calibri"/>
        <family val="2"/>
        <scheme val="minor"/>
      </rPr>
      <t xml:space="preserve">
</t>
    </r>
    <r>
      <rPr>
        <b/>
        <sz val="10"/>
        <rFont val="Calibri"/>
        <family val="2"/>
        <scheme val="minor"/>
      </rPr>
      <t>schwer (hard)</t>
    </r>
    <r>
      <rPr>
        <sz val="10"/>
        <rFont val="Calibri"/>
        <family val="2"/>
        <scheme val="minor"/>
      </rPr>
      <t xml:space="preserve">
</t>
    </r>
    <r>
      <rPr>
        <b/>
        <sz val="10"/>
        <color rgb="FFFF0000"/>
        <rFont val="Calibri"/>
        <family val="2"/>
        <scheme val="minor"/>
      </rPr>
      <t>Please use the German term!</t>
    </r>
  </si>
  <si>
    <r>
      <rPr>
        <b/>
        <sz val="10"/>
        <rFont val="Calibri"/>
        <family val="2"/>
        <scheme val="minor"/>
      </rPr>
      <t>Question number (auto-</t>
    </r>
    <r>
      <rPr>
        <sz val="10"/>
        <rFont val="Calibri"/>
        <family val="2"/>
        <scheme val="minor"/>
      </rPr>
      <t xml:space="preserve">
</t>
    </r>
    <r>
      <rPr>
        <b/>
        <sz val="10"/>
        <rFont val="Calibri"/>
        <family val="2"/>
        <scheme val="minor"/>
      </rPr>
      <t>matically)</t>
    </r>
  </si>
  <si>
    <r>
      <rPr>
        <b/>
        <sz val="10"/>
        <color theme="1"/>
        <rFont val="Calibri"/>
        <family val="2"/>
        <scheme val="minor"/>
      </rPr>
      <t>Question text</t>
    </r>
  </si>
  <si>
    <r>
      <rPr>
        <b/>
        <sz val="10"/>
        <color theme="0"/>
        <rFont val="Calibri"/>
        <family val="2"/>
        <scheme val="minor"/>
      </rPr>
      <t>Correct answer</t>
    </r>
  </si>
  <si>
    <r>
      <rPr>
        <b/>
        <sz val="10"/>
        <color theme="1"/>
        <rFont val="Calibri"/>
        <family val="2"/>
        <scheme val="minor"/>
      </rPr>
      <t>Incorrect answer</t>
    </r>
  </si>
  <si>
    <r>
      <rPr>
        <b/>
        <sz val="10"/>
        <color theme="0"/>
        <rFont val="Calibri"/>
        <family val="2"/>
        <scheme val="minor"/>
      </rPr>
      <t xml:space="preserve">Picture - yes? =&gt; insert "Ja" (Please use the German term!) </t>
    </r>
    <r>
      <rPr>
        <sz val="10"/>
        <color theme="0"/>
        <rFont val="Calibri"/>
        <family val="2"/>
        <scheme val="minor"/>
      </rPr>
      <t xml:space="preserve">
</t>
    </r>
    <r>
      <rPr>
        <b/>
        <sz val="10"/>
        <color theme="0"/>
        <rFont val="Calibri"/>
        <family val="2"/>
        <scheme val="minor"/>
      </rPr>
      <t>And please note the information in "Overview"</t>
    </r>
  </si>
  <si>
    <r>
      <rPr>
        <b/>
        <sz val="10"/>
        <color theme="1"/>
        <rFont val="Calibri"/>
        <family val="2"/>
        <scheme val="minor"/>
      </rPr>
      <t>Comment from reviewer</t>
    </r>
  </si>
  <si>
    <r>
      <rPr>
        <sz val="10"/>
        <rFont val="Calibri"/>
        <family val="2"/>
        <scheme val="minor"/>
      </rPr>
      <t>1.1</t>
    </r>
  </si>
  <si>
    <r>
      <rPr>
        <sz val="10"/>
        <rFont val="Calibri"/>
        <family val="2"/>
        <scheme val="minor"/>
      </rPr>
      <t>leicht</t>
    </r>
  </si>
  <si>
    <r>
      <rPr>
        <sz val="10"/>
        <color rgb="FFFF0000"/>
        <rFont val="Calibri (Textkörper)"/>
      </rPr>
      <t>CourseCode</t>
    </r>
    <r>
      <rPr>
        <sz val="10"/>
        <rFont val="Calibri"/>
        <family val="2"/>
        <scheme val="minor"/>
      </rPr>
      <t>_MC_001</t>
    </r>
  </si>
  <si>
    <r>
      <rPr>
        <sz val="10"/>
        <rFont val="Calibri"/>
        <family val="2"/>
        <scheme val="minor"/>
      </rPr>
      <t xml:space="preserve">Die ersten Untersuchungen zum Thema Qualität begannen im frühen 20. Jahrhundert und konzentrierten sich auf die... </t>
    </r>
  </si>
  <si>
    <r>
      <rPr>
        <sz val="10"/>
        <rFont val="Calibri"/>
        <family val="2"/>
        <scheme val="minor"/>
      </rPr>
      <t>statistische Prozesskontrolle.</t>
    </r>
  </si>
  <si>
    <r>
      <rPr>
        <sz val="10"/>
        <rFont val="Calibri"/>
        <family val="2"/>
        <scheme val="minor"/>
      </rPr>
      <t>menschenzentrierte Versorgung.</t>
    </r>
  </si>
  <si>
    <r>
      <rPr>
        <sz val="10"/>
        <rFont val="Calibri"/>
        <family val="2"/>
        <scheme val="minor"/>
      </rPr>
      <t>Patientensicherheit.</t>
    </r>
  </si>
  <si>
    <r>
      <rPr>
        <sz val="10"/>
        <rFont val="Calibri"/>
        <family val="2"/>
        <scheme val="minor"/>
      </rPr>
      <t>die Verwendung von Chirurgie-Checklisten.</t>
    </r>
  </si>
  <si>
    <r>
      <rPr>
        <sz val="10"/>
        <color rgb="FFFF0000"/>
        <rFont val="Calibri (Textkörper)"/>
      </rPr>
      <t>CourseCode</t>
    </r>
    <r>
      <rPr>
        <sz val="10"/>
        <rFont val="Calibri"/>
        <family val="2"/>
        <scheme val="minor"/>
      </rPr>
      <t>_MC_002</t>
    </r>
  </si>
  <si>
    <r>
      <rPr>
        <sz val="10"/>
        <color theme="1"/>
        <rFont val="Calibri"/>
        <family val="2"/>
        <scheme val="minor"/>
      </rPr>
      <t xml:space="preserve">Der Nationale Gesundheitsdienst (NHS) in England hat eine schriftliche Richtlinie, die durch einen gesetzlichen Anspruch auf eine maximale Wartezeit von ______ Wochen für nicht dringende, von einem Arzt/einer Ärztin durchgeführte Behandlungen untermauert wird. </t>
    </r>
  </si>
  <si>
    <r>
      <rPr>
        <sz val="10"/>
        <color rgb="FFFF0000"/>
        <rFont val="Calibri"/>
        <family val="2"/>
        <scheme val="minor"/>
      </rPr>
      <t>New question  5 sept 2023</t>
    </r>
  </si>
  <si>
    <r>
      <rPr>
        <sz val="10"/>
        <color rgb="FFFF0000"/>
        <rFont val="Calibri (Textkörper)"/>
      </rPr>
      <t>CourseCode</t>
    </r>
    <r>
      <rPr>
        <sz val="10"/>
        <rFont val="Calibri"/>
        <family val="2"/>
        <scheme val="minor"/>
      </rPr>
      <t>_MC_003</t>
    </r>
  </si>
  <si>
    <r>
      <rPr>
        <sz val="10"/>
        <color theme="1"/>
        <rFont val="Calibri"/>
        <family val="2"/>
        <scheme val="minor"/>
      </rPr>
      <t>Ursprünglich wurde der Begriff Qualität mit Herstellung, Design und Produkten in Verbindung gebracht. Im Laufe der Zeit wurde das Konzept jedoch ausgedehnt auf...</t>
    </r>
  </si>
  <si>
    <r>
      <rPr>
        <sz val="10"/>
        <color theme="1"/>
        <rFont val="Calibri"/>
        <family val="2"/>
        <scheme val="minor"/>
      </rPr>
      <t>Dienstleistungen.</t>
    </r>
  </si>
  <si>
    <r>
      <rPr>
        <sz val="10"/>
        <color theme="1"/>
        <rFont val="Calibri"/>
        <family val="2"/>
        <scheme val="minor"/>
      </rPr>
      <t>Nichtkonformitäten.</t>
    </r>
  </si>
  <si>
    <r>
      <rPr>
        <sz val="10"/>
        <color theme="1"/>
        <rFont val="Calibri"/>
        <family val="2"/>
        <scheme val="minor"/>
      </rPr>
      <t>Bauprojekte.</t>
    </r>
  </si>
  <si>
    <r>
      <rPr>
        <sz val="10"/>
        <color theme="1"/>
        <rFont val="Calibri"/>
        <family val="2"/>
        <scheme val="minor"/>
      </rPr>
      <t>Solarenergie.</t>
    </r>
  </si>
  <si>
    <r>
      <rPr>
        <sz val="10"/>
        <color rgb="FFFF0000"/>
        <rFont val="Calibri (Textkörper)"/>
      </rPr>
      <t>CourseCode</t>
    </r>
    <r>
      <rPr>
        <sz val="10"/>
        <rFont val="Calibri"/>
        <family val="2"/>
        <scheme val="minor"/>
      </rPr>
      <t>_MC_004</t>
    </r>
  </si>
  <si>
    <r>
      <rPr>
        <sz val="10"/>
        <color theme="1"/>
        <rFont val="Calibri"/>
        <family val="2"/>
        <scheme val="minor"/>
      </rPr>
      <t>Wer wird oft als Vater der Qualitätssicherung im Gesundheitswesen angesehen?</t>
    </r>
  </si>
  <si>
    <r>
      <rPr>
        <sz val="10"/>
        <color theme="1"/>
        <rFont val="Calibri"/>
        <family val="2"/>
        <scheme val="minor"/>
      </rPr>
      <t>Donabedian</t>
    </r>
  </si>
  <si>
    <r>
      <rPr>
        <sz val="10"/>
        <color theme="1"/>
        <rFont val="Calibri"/>
        <family val="2"/>
        <scheme val="minor"/>
      </rPr>
      <t>WHO</t>
    </r>
  </si>
  <si>
    <r>
      <rPr>
        <sz val="10"/>
        <color theme="1"/>
        <rFont val="Calibri"/>
        <family val="2"/>
        <scheme val="minor"/>
      </rPr>
      <t>Stewart</t>
    </r>
  </si>
  <si>
    <r>
      <rPr>
        <sz val="10"/>
        <color theme="1"/>
        <rFont val="Calibri"/>
        <family val="2"/>
        <scheme val="minor"/>
      </rPr>
      <t>Deming</t>
    </r>
  </si>
  <si>
    <r>
      <rPr>
        <sz val="10"/>
        <color theme="1"/>
        <rFont val="Calibri"/>
        <family val="2"/>
        <scheme val="minor"/>
      </rPr>
      <t>1.2</t>
    </r>
  </si>
  <si>
    <r>
      <rPr>
        <sz val="10"/>
        <color rgb="FFFF0000"/>
        <rFont val="Calibri (Textkörper)"/>
      </rPr>
      <t>CourseCode</t>
    </r>
    <r>
      <rPr>
        <sz val="10"/>
        <rFont val="Calibri"/>
        <family val="2"/>
        <scheme val="minor"/>
      </rPr>
      <t>_MC_005</t>
    </r>
  </si>
  <si>
    <r>
      <rPr>
        <sz val="10"/>
        <color theme="1"/>
        <rFont val="Calibri"/>
        <family val="2"/>
        <scheme val="minor"/>
      </rPr>
      <t xml:space="preserve">Die WHO definiert wirksame Versorgung als... </t>
    </r>
  </si>
  <si>
    <r>
      <rPr>
        <sz val="10"/>
        <color theme="1"/>
        <rFont val="Calibri"/>
        <family val="2"/>
        <scheme val="minor"/>
      </rPr>
      <t xml:space="preserve"> „Bereitstellung evidenzbasierter Gesundheitsdienste für diejenigen, die sie benötigen.“ </t>
    </r>
  </si>
  <si>
    <r>
      <rPr>
        <sz val="10"/>
        <color theme="1"/>
        <rFont val="Calibri"/>
        <family val="2"/>
        <scheme val="minor"/>
      </rPr>
      <t>„Versorgung, die ohne schädliche Verzögerungen bereitgestellt wird.“</t>
    </r>
  </si>
  <si>
    <r>
      <rPr>
        <sz val="10"/>
        <color theme="1"/>
        <rFont val="Calibri"/>
        <family val="2"/>
        <scheme val="minor"/>
      </rPr>
      <t>„inklusive Versorgung, die sich auf die Person und auf die Pflegekräfte konzentriert.“</t>
    </r>
  </si>
  <si>
    <r>
      <rPr>
        <sz val="10"/>
        <color theme="1"/>
        <rFont val="Calibri"/>
        <family val="2"/>
        <scheme val="minor"/>
      </rPr>
      <t>„Minimierung unangemessener Schäden für die Umwelt.“</t>
    </r>
  </si>
  <si>
    <r>
      <rPr>
        <sz val="10"/>
        <color rgb="FFFF0000"/>
        <rFont val="Calibri (Textkörper)"/>
      </rPr>
      <t>CourseCode</t>
    </r>
    <r>
      <rPr>
        <sz val="10"/>
        <rFont val="Calibri"/>
        <family val="2"/>
        <scheme val="minor"/>
      </rPr>
      <t>_MC_006</t>
    </r>
  </si>
  <si>
    <r>
      <rPr>
        <sz val="10"/>
        <color theme="1"/>
        <rFont val="Calibri"/>
        <family val="2"/>
        <scheme val="minor"/>
      </rPr>
      <t>Welches ist ein international anerkanntes Werkzeug zur Erhöhung der Sicherheit von Patienten und Patientinnen durch Erfahrungen und Abhilfemaßnahmen?</t>
    </r>
  </si>
  <si>
    <r>
      <rPr>
        <sz val="10"/>
        <color theme="1"/>
        <rFont val="Calibri"/>
        <family val="2"/>
        <scheme val="minor"/>
      </rPr>
      <t xml:space="preserve">Critical Incident Report System (CIRS) </t>
    </r>
  </si>
  <si>
    <r>
      <rPr>
        <sz val="10"/>
        <color theme="1"/>
        <rFont val="Calibri"/>
        <family val="2"/>
        <scheme val="minor"/>
      </rPr>
      <t>Bericht über unsichere Praktiken</t>
    </r>
  </si>
  <si>
    <r>
      <rPr>
        <sz val="10"/>
        <color theme="1"/>
        <rFont val="Calibri"/>
        <family val="2"/>
        <scheme val="minor"/>
      </rPr>
      <t>SWOT-Analyse</t>
    </r>
  </si>
  <si>
    <r>
      <rPr>
        <sz val="10"/>
        <color theme="1"/>
        <rFont val="Calibri"/>
        <family val="2"/>
        <scheme val="minor"/>
      </rPr>
      <t>Gantt-Diagramm</t>
    </r>
  </si>
  <si>
    <r>
      <rPr>
        <sz val="10"/>
        <color rgb="FFFF0000"/>
        <rFont val="Calibri (Textkörper)"/>
      </rPr>
      <t>CourseCode</t>
    </r>
    <r>
      <rPr>
        <sz val="10"/>
        <rFont val="Calibri"/>
        <family val="2"/>
        <scheme val="minor"/>
      </rPr>
      <t>_MC_007</t>
    </r>
  </si>
  <si>
    <r>
      <rPr>
        <sz val="10"/>
        <color theme="1"/>
        <rFont val="Calibri"/>
        <family val="2"/>
        <scheme val="minor"/>
      </rPr>
      <t>Welches ist ein Beispiel für eine neue Strategie zur Bekämpfung des Fachkräftemangels im Gesundheitswesen?</t>
    </r>
  </si>
  <si>
    <r>
      <rPr>
        <sz val="10"/>
        <color theme="1"/>
        <rFont val="Calibri"/>
        <family val="2"/>
        <scheme val="minor"/>
      </rPr>
      <t>Verlagerung von Aufgaben</t>
    </r>
  </si>
  <si>
    <r>
      <rPr>
        <sz val="10"/>
        <color theme="1"/>
        <rFont val="Calibri"/>
        <family val="2"/>
        <scheme val="minor"/>
      </rPr>
      <t>höhere Bezahlung</t>
    </r>
  </si>
  <si>
    <r>
      <rPr>
        <sz val="10"/>
        <color theme="1"/>
        <rFont val="Calibri"/>
        <family val="2"/>
        <scheme val="minor"/>
      </rPr>
      <t>Einstellung von Arbeitsmigranten</t>
    </r>
  </si>
  <si>
    <r>
      <rPr>
        <sz val="10"/>
        <color theme="1"/>
        <rFont val="Calibri"/>
        <family val="2"/>
        <scheme val="minor"/>
      </rPr>
      <t xml:space="preserve">mehr Freizeit </t>
    </r>
  </si>
  <si>
    <r>
      <rPr>
        <sz val="10"/>
        <color rgb="FFFF0000"/>
        <rFont val="Calibri"/>
        <family val="2"/>
        <scheme val="minor"/>
      </rPr>
      <t xml:space="preserve">PB: Overlap with LMS question 1/3, please modify this or the LMS question to reduce similarity.  </t>
    </r>
    <r>
      <rPr>
        <sz val="10"/>
        <color theme="1"/>
        <rFont val="Calibri"/>
        <family val="2"/>
        <scheme val="minor"/>
      </rPr>
      <t xml:space="preserve">CHANGED COMPLETELY </t>
    </r>
  </si>
  <si>
    <r>
      <rPr>
        <sz val="10"/>
        <color rgb="FFFF0000"/>
        <rFont val="Calibri (Textkörper)"/>
      </rPr>
      <t>CourseCode</t>
    </r>
    <r>
      <rPr>
        <sz val="10"/>
        <rFont val="Calibri"/>
        <family val="2"/>
        <scheme val="minor"/>
      </rPr>
      <t>_MC_008</t>
    </r>
  </si>
  <si>
    <r>
      <rPr>
        <sz val="10"/>
        <color theme="1"/>
        <rFont val="Calibri"/>
        <family val="2"/>
        <scheme val="minor"/>
      </rPr>
      <t>Welche Art von Versorgung beinhaltet Waren und Dienstleistungen, Richtlinien und Grundsätze, die reduzierten, minimalen oder keinen Schaden für Ökosysteme oder die Umwelt verursachen?</t>
    </r>
  </si>
  <si>
    <r>
      <rPr>
        <sz val="10"/>
        <color theme="1"/>
        <rFont val="Calibri"/>
        <family val="2"/>
        <scheme val="minor"/>
      </rPr>
      <t>Umweltfreundliche Versorgung</t>
    </r>
  </si>
  <si>
    <r>
      <rPr>
        <sz val="10"/>
        <color theme="1"/>
        <rFont val="Calibri"/>
        <family val="2"/>
        <scheme val="minor"/>
      </rPr>
      <t>Palliativversorgung</t>
    </r>
  </si>
  <si>
    <r>
      <rPr>
        <sz val="10"/>
        <color theme="1"/>
        <rFont val="Calibri"/>
        <family val="2"/>
        <scheme val="minor"/>
      </rPr>
      <t>Ganzheitliche Versorgung</t>
    </r>
  </si>
  <si>
    <r>
      <rPr>
        <sz val="10"/>
        <color theme="1"/>
        <rFont val="Calibri"/>
        <family val="2"/>
        <scheme val="minor"/>
      </rPr>
      <t>Integrierte Versorgung</t>
    </r>
  </si>
  <si>
    <r>
      <rPr>
        <sz val="10"/>
        <color theme="1"/>
        <rFont val="Calibri"/>
        <family val="2"/>
        <scheme val="minor"/>
      </rPr>
      <t>mittel</t>
    </r>
  </si>
  <si>
    <r>
      <rPr>
        <sz val="10"/>
        <color rgb="FFFF0000"/>
        <rFont val="Calibri (Textkörper)"/>
      </rPr>
      <t>CourseCode</t>
    </r>
    <r>
      <rPr>
        <sz val="10"/>
        <rFont val="Calibri"/>
        <family val="2"/>
        <scheme val="minor"/>
      </rPr>
      <t>_MC_009</t>
    </r>
  </si>
  <si>
    <r>
      <rPr>
        <sz val="10"/>
        <color theme="1"/>
        <rFont val="Calibri"/>
        <family val="2"/>
        <scheme val="minor"/>
      </rPr>
      <t xml:space="preserve">„Time-Outs“ wurden eingeführt, um... </t>
    </r>
  </si>
  <si>
    <r>
      <rPr>
        <sz val="10"/>
        <color theme="1"/>
        <rFont val="Calibri"/>
        <family val="2"/>
        <scheme val="minor"/>
      </rPr>
      <t xml:space="preserve">die Fehler falsche Stelle, falsche:r Patient:in und falscher Eingriff zu verhindern. </t>
    </r>
  </si>
  <si>
    <r>
      <rPr>
        <sz val="10"/>
        <color theme="1"/>
        <rFont val="Calibri"/>
        <family val="2"/>
        <scheme val="minor"/>
      </rPr>
      <t>den Beschäftigten im Gesundheitswesen eine kurze Pause zum Ausruhen zu verschaffen, bevor sie mit der Operation beginnen.</t>
    </r>
  </si>
  <si>
    <r>
      <rPr>
        <sz val="10"/>
        <color theme="1"/>
        <rFont val="Calibri"/>
        <family val="2"/>
        <scheme val="minor"/>
      </rPr>
      <t>die Ausfallzeiten medizinischer Geräte zu dokumentieren.</t>
    </r>
  </si>
  <si>
    <r>
      <rPr>
        <sz val="10"/>
        <color theme="1"/>
        <rFont val="Calibri"/>
        <family val="2"/>
        <scheme val="minor"/>
      </rPr>
      <t>die zu Operierenden über ihre Rechte zu informieren.</t>
    </r>
  </si>
  <si>
    <r>
      <rPr>
        <sz val="10"/>
        <color rgb="FFFF0000"/>
        <rFont val="Calibri (Textkörper)"/>
      </rPr>
      <t>CourseCode</t>
    </r>
    <r>
      <rPr>
        <sz val="10"/>
        <rFont val="Calibri"/>
        <family val="2"/>
        <scheme val="minor"/>
      </rPr>
      <t>_MC_010</t>
    </r>
  </si>
  <si>
    <r>
      <rPr>
        <sz val="10"/>
        <color theme="1"/>
        <rFont val="Calibri"/>
        <family val="2"/>
        <scheme val="minor"/>
      </rPr>
      <t>Die Weltbevölkerung wird immer älter, wobei die Menschen im Alter von ____ Jahren und älter die am schnellsten wachsende Gruppe sind.</t>
    </r>
  </si>
  <si>
    <r>
      <rPr>
        <sz val="10"/>
        <color rgb="FFFF0000"/>
        <rFont val="Calibri (Textkörper)"/>
      </rPr>
      <t>CourseCode</t>
    </r>
    <r>
      <rPr>
        <sz val="10"/>
        <rFont val="Calibri"/>
        <family val="2"/>
        <scheme val="minor"/>
      </rPr>
      <t>_MC_011</t>
    </r>
  </si>
  <si>
    <r>
      <rPr>
        <sz val="10"/>
        <color theme="1"/>
        <rFont val="Calibri"/>
        <family val="2"/>
        <scheme val="minor"/>
      </rPr>
      <t>Welche Aussage unterstützt die Denkweise der menschenzentrierten Versorgung?</t>
    </r>
  </si>
  <si>
    <r>
      <rPr>
        <sz val="10"/>
        <color theme="1"/>
        <rFont val="Calibri"/>
        <family val="2"/>
        <scheme val="minor"/>
      </rPr>
      <t>Wie können der Patient/die Patientin und ich zusammenarbeiten, um seine/ihre Gesundheit zu verbessern?</t>
    </r>
  </si>
  <si>
    <r>
      <rPr>
        <sz val="10"/>
        <color theme="1"/>
        <rFont val="Calibri"/>
        <family val="2"/>
        <scheme val="minor"/>
      </rPr>
      <t>Was kann ich mit dem Patienten/der Patientin tun?</t>
    </r>
  </si>
  <si>
    <r>
      <rPr>
        <sz val="10"/>
        <color theme="1"/>
        <rFont val="Calibri"/>
        <family val="2"/>
        <scheme val="minor"/>
      </rPr>
      <t>Was kann ich für den Patienten/die Patientin tun?</t>
    </r>
  </si>
  <si>
    <r>
      <rPr>
        <sz val="10"/>
        <color rgb="FFFF0000"/>
        <rFont val="Calibri (Textkörper)"/>
      </rPr>
      <t>CourseCode</t>
    </r>
    <r>
      <rPr>
        <sz val="10"/>
        <rFont val="Calibri"/>
        <family val="2"/>
        <scheme val="minor"/>
      </rPr>
      <t>_MC_012</t>
    </r>
  </si>
  <si>
    <r>
      <rPr>
        <sz val="10"/>
        <color theme="1"/>
        <rFont val="Calibri"/>
        <family val="2"/>
        <scheme val="minor"/>
      </rPr>
      <t>Welcher Begriff benennt eine Atmosphäre des Vertrauens, in der Pflegekräfte unterstützt und fair behandelt werden, wenn beim Ausüben von Versorgungsdiensten ein Fehler passiert?</t>
    </r>
  </si>
  <si>
    <r>
      <rPr>
        <sz val="10"/>
        <color theme="1"/>
        <rFont val="Calibri"/>
        <family val="2"/>
        <scheme val="minor"/>
      </rPr>
      <t>Fairness-Kultur</t>
    </r>
  </si>
  <si>
    <r>
      <rPr>
        <sz val="10"/>
        <color theme="1"/>
        <rFont val="Calibri"/>
        <family val="2"/>
        <scheme val="minor"/>
      </rPr>
      <t>Gerechtigkeit</t>
    </r>
  </si>
  <si>
    <r>
      <rPr>
        <sz val="10"/>
        <color theme="1"/>
        <rFont val="Calibri"/>
        <family val="2"/>
        <scheme val="minor"/>
      </rPr>
      <t>Kollaborative Umgebung</t>
    </r>
  </si>
  <si>
    <r>
      <rPr>
        <sz val="10"/>
        <color theme="1"/>
        <rFont val="Calibri"/>
        <family val="2"/>
        <scheme val="minor"/>
      </rPr>
      <t>Menschenzentrierte Versorgung</t>
    </r>
  </si>
  <si>
    <r>
      <rPr>
        <sz val="10"/>
        <color theme="1"/>
        <rFont val="Calibri"/>
        <family val="2"/>
        <scheme val="minor"/>
      </rPr>
      <t>schwer</t>
    </r>
  </si>
  <si>
    <r>
      <rPr>
        <sz val="10"/>
        <color rgb="FFFF0000"/>
        <rFont val="Calibri (Textkörper)"/>
      </rPr>
      <t>CourseCode</t>
    </r>
    <r>
      <rPr>
        <sz val="10"/>
        <rFont val="Calibri"/>
        <family val="2"/>
        <scheme val="minor"/>
      </rPr>
      <t>_MC_013</t>
    </r>
  </si>
  <si>
    <r>
      <rPr>
        <sz val="10"/>
        <color theme="1"/>
        <rFont val="Calibri"/>
        <family val="2"/>
        <scheme val="minor"/>
      </rPr>
      <t>Welche der folgenden Möglichkeiten ist ein Beispiel für umweltfreundliche Versorgung?</t>
    </r>
  </si>
  <si>
    <r>
      <rPr>
        <sz val="10"/>
        <color theme="1"/>
        <rFont val="Calibri"/>
        <family val="2"/>
        <scheme val="minor"/>
      </rPr>
      <t>Verwendung elektronischer Aufzeichnungen, wo immer möglich, und Nutzung digitaler Gesundheitsdaten</t>
    </r>
  </si>
  <si>
    <r>
      <rPr>
        <sz val="10"/>
        <color theme="1"/>
        <rFont val="Calibri"/>
        <family val="2"/>
        <scheme val="minor"/>
      </rPr>
      <t>Übergreifende Ausbildung des Gesundheitspersonals und Aufgabenverlagerung</t>
    </r>
  </si>
  <si>
    <r>
      <rPr>
        <sz val="10"/>
        <color theme="1"/>
        <rFont val="Calibri"/>
        <family val="2"/>
        <scheme val="minor"/>
      </rPr>
      <t>Verwendung eines CIRS-Systems</t>
    </r>
  </si>
  <si>
    <r>
      <rPr>
        <sz val="10"/>
        <color theme="1"/>
        <rFont val="Calibri"/>
        <family val="2"/>
        <scheme val="minor"/>
      </rPr>
      <t xml:space="preserve">1.2 </t>
    </r>
  </si>
  <si>
    <r>
      <rPr>
        <sz val="10"/>
        <color rgb="FFFF0000"/>
        <rFont val="Calibri (Textkörper)"/>
      </rPr>
      <t>CourseCode</t>
    </r>
    <r>
      <rPr>
        <sz val="10"/>
        <rFont val="Calibri"/>
        <family val="2"/>
        <scheme val="minor"/>
      </rPr>
      <t>_MC_014</t>
    </r>
  </si>
  <si>
    <r>
      <rPr>
        <sz val="10"/>
        <color theme="1"/>
        <rFont val="Calibri"/>
        <family val="2"/>
        <scheme val="minor"/>
      </rPr>
      <t>Die Weltgesundheitsorganisation  prognostiziert einen „Mangel an _____ Mio. Gesundheitsfachkräften bis 2030.“</t>
    </r>
  </si>
  <si>
    <r>
      <rPr>
        <sz val="10"/>
        <color rgb="FFFF0000"/>
        <rFont val="Calibri (Textkörper)"/>
      </rPr>
      <t>CourseCode</t>
    </r>
    <r>
      <rPr>
        <sz val="10"/>
        <rFont val="Calibri"/>
        <family val="2"/>
        <scheme val="minor"/>
      </rPr>
      <t>_MC_015</t>
    </r>
  </si>
  <si>
    <r>
      <rPr>
        <sz val="10"/>
        <color theme="1"/>
        <rFont val="Calibri"/>
        <family val="2"/>
        <scheme val="minor"/>
      </rPr>
      <t>Welche ist keine Kategorie zur Messung von Wartezeiten?</t>
    </r>
  </si>
  <si>
    <r>
      <rPr>
        <sz val="10"/>
        <color theme="1"/>
        <rFont val="Calibri"/>
        <family val="2"/>
        <scheme val="minor"/>
      </rPr>
      <t>Ausfallzeit</t>
    </r>
  </si>
  <si>
    <r>
      <rPr>
        <sz val="10"/>
        <color theme="1"/>
        <rFont val="Calibri"/>
        <family val="2"/>
        <scheme val="minor"/>
      </rPr>
      <t>Zeit bis zum ersten Arzttermin</t>
    </r>
  </si>
  <si>
    <r>
      <rPr>
        <sz val="10"/>
        <color theme="1"/>
        <rFont val="Calibri"/>
        <family val="2"/>
        <scheme val="minor"/>
      </rPr>
      <t>Zeit bis zum Überweisungstermin in einer Fachpraxis</t>
    </r>
  </si>
  <si>
    <r>
      <rPr>
        <sz val="10"/>
        <color theme="1"/>
        <rFont val="Calibri"/>
        <family val="2"/>
        <scheme val="minor"/>
      </rPr>
      <t>Zeit bis zur Therapie</t>
    </r>
  </si>
  <si>
    <r>
      <rPr>
        <sz val="10"/>
        <color rgb="FFFF0000"/>
        <rFont val="Calibri (Textkörper)"/>
      </rPr>
      <t>CourseCode</t>
    </r>
    <r>
      <rPr>
        <sz val="10"/>
        <rFont val="Calibri"/>
        <family val="2"/>
        <scheme val="minor"/>
      </rPr>
      <t>_MC_016</t>
    </r>
  </si>
  <si>
    <r>
      <rPr>
        <sz val="10"/>
        <color theme="1"/>
        <rFont val="Calibri"/>
        <family val="2"/>
        <scheme val="minor"/>
      </rPr>
      <t xml:space="preserve">Zwei Vorteile der integrierten Versorgung sind... </t>
    </r>
  </si>
  <si>
    <r>
      <rPr>
        <sz val="10"/>
        <color theme="1"/>
        <rFont val="Calibri"/>
        <family val="2"/>
        <scheme val="minor"/>
      </rPr>
      <t>Zweckmäßigkeit und Kostensenkung</t>
    </r>
  </si>
  <si>
    <r>
      <rPr>
        <sz val="10"/>
        <color theme="1"/>
        <rFont val="Calibri"/>
        <family val="2"/>
        <scheme val="minor"/>
      </rPr>
      <t>Respekt und Inklusion</t>
    </r>
  </si>
  <si>
    <r>
      <rPr>
        <sz val="10"/>
        <color theme="1"/>
        <rFont val="Calibri"/>
        <family val="2"/>
        <scheme val="minor"/>
      </rPr>
      <t>Prozesse und Verfahren</t>
    </r>
  </si>
  <si>
    <r>
      <rPr>
        <sz val="10"/>
        <color theme="1"/>
        <rFont val="Calibri"/>
        <family val="2"/>
        <scheme val="minor"/>
      </rPr>
      <t xml:space="preserve">Gerechtigkeit und Gleichheit </t>
    </r>
  </si>
  <si>
    <r>
      <rPr>
        <sz val="10"/>
        <color theme="1"/>
        <rFont val="Calibri"/>
        <family val="2"/>
        <scheme val="minor"/>
      </rPr>
      <t>2.1</t>
    </r>
  </si>
  <si>
    <r>
      <rPr>
        <sz val="10"/>
        <color rgb="FFFF0000"/>
        <rFont val="Calibri (Textkörper)"/>
      </rPr>
      <t>CourseCode</t>
    </r>
    <r>
      <rPr>
        <sz val="10"/>
        <rFont val="Calibri"/>
        <family val="2"/>
        <scheme val="minor"/>
      </rPr>
      <t>_MC_017</t>
    </r>
  </si>
  <si>
    <r>
      <rPr>
        <sz val="10"/>
        <color theme="1"/>
        <rFont val="Calibri"/>
        <family val="2"/>
        <scheme val="minor"/>
      </rPr>
      <t>Welches ist eine Definition von Qualitätsmanagement?</t>
    </r>
  </si>
  <si>
    <r>
      <rPr>
        <sz val="10"/>
        <color theme="1"/>
        <rFont val="Calibri"/>
        <family val="2"/>
        <scheme val="minor"/>
      </rPr>
      <t>Miteinander verknüpfte Prozesse und Verfahren, die dazu dienen, Abläufe zu entwerfen und zu planen, Risiken zu erkennen, Prozesse zu kontrollieren, Ergebnisse zu überwachen und zu bewerten, sich kontinuierlich zu verbessern und festgelegte Kriterien zu erfüllen.</t>
    </r>
  </si>
  <si>
    <r>
      <rPr>
        <sz val="10"/>
        <color theme="1"/>
        <rFont val="Calibri"/>
        <family val="2"/>
        <scheme val="minor"/>
      </rPr>
      <t>Planung für einen bestimmten Prozess, der darauf abzielt, Fehler zu vermeiden.</t>
    </r>
  </si>
  <si>
    <r>
      <rPr>
        <sz val="10"/>
        <color theme="1"/>
        <rFont val="Calibri"/>
        <family val="2"/>
        <scheme val="minor"/>
      </rPr>
      <t xml:space="preserve">Ein zuverlässiges Stichprobenverfahren, das sich an der Höhe des Risikos orientiert, das mit dem Ergebnis des Produkts, des Prozesses oder der Dienstleistung verbunden ist. </t>
    </r>
  </si>
  <si>
    <r>
      <rPr>
        <sz val="10"/>
        <color theme="1"/>
        <rFont val="Calibri"/>
        <family val="2"/>
        <scheme val="minor"/>
      </rPr>
      <t xml:space="preserve">Ereignis oder Umstand, der Behandelten oder Betreuenden unnötigen Schaden zugefügt hat oder hätte zufügen können. </t>
    </r>
  </si>
  <si>
    <r>
      <rPr>
        <sz val="10"/>
        <color rgb="FFFF0000"/>
        <rFont val="Calibri (Textkörper)"/>
      </rPr>
      <t>CourseCode</t>
    </r>
    <r>
      <rPr>
        <sz val="10"/>
        <rFont val="Calibri"/>
        <family val="2"/>
        <scheme val="minor"/>
      </rPr>
      <t>_MC_018</t>
    </r>
  </si>
  <si>
    <r>
      <rPr>
        <sz val="10"/>
        <color theme="1"/>
        <rFont val="Calibri"/>
        <family val="2"/>
        <scheme val="minor"/>
      </rPr>
      <t>Wie lautet die Definition für einen Beinahe-Schaden?</t>
    </r>
  </si>
  <si>
    <r>
      <rPr>
        <sz val="10"/>
        <color theme="1"/>
        <rFont val="Calibri"/>
        <family val="2"/>
        <scheme val="minor"/>
      </rPr>
      <t>Ein ungeplantes Ereignis, das bei der medizinischen Versorgung auftritt und entdeckt und korrigiert wird, bevor eine behandelte Person zu Schaden kommt</t>
    </r>
  </si>
  <si>
    <r>
      <rPr>
        <sz val="10"/>
        <color theme="1"/>
        <rFont val="Calibri"/>
        <family val="2"/>
        <scheme val="minor"/>
      </rPr>
      <t>Ein Ereignis, das bei der medizinischen Versorgung einen Schaden verursacht hat</t>
    </r>
  </si>
  <si>
    <r>
      <rPr>
        <sz val="10"/>
        <color theme="1"/>
        <rFont val="Calibri"/>
        <family val="2"/>
        <scheme val="minor"/>
      </rPr>
      <t>Ein vermutetes unerwünschtes Ereignis bei der medizinischen Versorgung</t>
    </r>
  </si>
  <si>
    <r>
      <rPr>
        <sz val="10"/>
        <color rgb="FFFF0000"/>
        <rFont val="Calibri (Textkörper)"/>
      </rPr>
      <t>CourseCode</t>
    </r>
    <r>
      <rPr>
        <sz val="10"/>
        <rFont val="Calibri"/>
        <family val="2"/>
        <scheme val="minor"/>
      </rPr>
      <t>_MC_019</t>
    </r>
  </si>
  <si>
    <r>
      <rPr>
        <sz val="10"/>
        <color theme="1"/>
        <rFont val="Calibri"/>
        <family val="2"/>
        <scheme val="minor"/>
      </rPr>
      <t>Wie lautet die Definition von Prozess?</t>
    </r>
  </si>
  <si>
    <r>
      <rPr>
        <sz val="10"/>
        <color theme="1"/>
        <rFont val="Calibri"/>
        <family val="2"/>
        <scheme val="minor"/>
      </rPr>
      <t>Eine Reihe von nicht miteinander verbundenen Inputs und Outputs</t>
    </r>
  </si>
  <si>
    <r>
      <rPr>
        <sz val="10"/>
        <color theme="1"/>
        <rFont val="Calibri"/>
        <family val="2"/>
        <scheme val="minor"/>
      </rPr>
      <t>Ein Verhältnis von Investition und Ertrag, das Daten für die Entscheidungsfindung liefert</t>
    </r>
  </si>
  <si>
    <r>
      <rPr>
        <sz val="10"/>
        <color rgb="FFFF0000"/>
        <rFont val="Calibri (Textkörper)"/>
      </rPr>
      <t>CourseCode</t>
    </r>
    <r>
      <rPr>
        <sz val="10"/>
        <rFont val="Calibri"/>
        <family val="2"/>
        <scheme val="minor"/>
      </rPr>
      <t>_MC_020</t>
    </r>
  </si>
  <si>
    <r>
      <rPr>
        <sz val="10"/>
        <color theme="1"/>
        <rFont val="Calibri"/>
        <family val="2"/>
        <scheme val="minor"/>
      </rPr>
      <t>Wofür steht SOP?</t>
    </r>
  </si>
  <si>
    <r>
      <rPr>
        <sz val="10"/>
        <color theme="1"/>
        <rFont val="Calibri"/>
        <family val="2"/>
        <scheme val="minor"/>
      </rPr>
      <t>Standard Operating Procedure</t>
    </r>
  </si>
  <si>
    <r>
      <rPr>
        <sz val="10"/>
        <color theme="1"/>
        <rFont val="Calibri"/>
        <family val="2"/>
        <scheme val="minor"/>
      </rPr>
      <t>Significant Operating Procedure</t>
    </r>
  </si>
  <si>
    <r>
      <rPr>
        <sz val="10"/>
        <color theme="1"/>
        <rFont val="Calibri"/>
        <family val="2"/>
        <scheme val="minor"/>
      </rPr>
      <t>Standard Optional Procedure</t>
    </r>
  </si>
  <si>
    <r>
      <rPr>
        <sz val="10"/>
        <color theme="1"/>
        <rFont val="Calibri"/>
        <family val="2"/>
        <scheme val="minor"/>
      </rPr>
      <t>Significant Operating Principle</t>
    </r>
  </si>
  <si>
    <r>
      <rPr>
        <sz val="10"/>
        <color rgb="FFFF0000"/>
        <rFont val="Calibri (Textkörper)"/>
      </rPr>
      <t>CourseCode</t>
    </r>
    <r>
      <rPr>
        <sz val="10"/>
        <rFont val="Calibri"/>
        <family val="2"/>
        <scheme val="minor"/>
      </rPr>
      <t>_MC_021</t>
    </r>
  </si>
  <si>
    <r>
      <rPr>
        <sz val="10"/>
        <color theme="1"/>
        <rFont val="Calibri"/>
        <family val="2"/>
        <scheme val="minor"/>
      </rPr>
      <t>Eine Korrekturmaßnahme ist eine Maßnahme zur Beseitigung der ___________ einer Nichtkonformität und zur Vermeidung eines erneuten Auftretens.</t>
    </r>
  </si>
  <si>
    <r>
      <rPr>
        <sz val="10"/>
        <color theme="1"/>
        <rFont val="Calibri"/>
        <family val="2"/>
        <scheme val="minor"/>
      </rPr>
      <t>Ursache</t>
    </r>
  </si>
  <si>
    <r>
      <rPr>
        <sz val="10"/>
        <color theme="1"/>
        <rFont val="Calibri"/>
        <family val="2"/>
        <scheme val="minor"/>
      </rPr>
      <t>Determinanten</t>
    </r>
  </si>
  <si>
    <r>
      <rPr>
        <sz val="10"/>
        <color theme="1"/>
        <rFont val="Calibri"/>
        <family val="2"/>
        <scheme val="minor"/>
      </rPr>
      <t>Faktoren</t>
    </r>
  </si>
  <si>
    <r>
      <rPr>
        <sz val="10"/>
        <color theme="1"/>
        <rFont val="Calibri"/>
        <family val="2"/>
        <scheme val="minor"/>
      </rPr>
      <t>Eigentümer</t>
    </r>
  </si>
  <si>
    <r>
      <rPr>
        <sz val="10"/>
        <color rgb="FFFF0000"/>
        <rFont val="Calibri (Textkörper)"/>
      </rPr>
      <t>CourseCode</t>
    </r>
    <r>
      <rPr>
        <sz val="10"/>
        <rFont val="Calibri"/>
        <family val="2"/>
        <scheme val="minor"/>
      </rPr>
      <t>_MC_022</t>
    </r>
  </si>
  <si>
    <r>
      <rPr>
        <sz val="10"/>
        <color theme="1"/>
        <rFont val="Calibri"/>
        <family val="2"/>
        <scheme val="minor"/>
      </rPr>
      <t>Welches Werkzeug wird auch als Fishbone-Diagramm bezeichnet?</t>
    </r>
  </si>
  <si>
    <r>
      <rPr>
        <sz val="10"/>
        <color theme="1"/>
        <rFont val="Calibri"/>
        <family val="2"/>
        <scheme val="minor"/>
      </rPr>
      <t>Pareto-Diagramm</t>
    </r>
  </si>
  <si>
    <r>
      <rPr>
        <sz val="10"/>
        <color theme="1"/>
        <rFont val="Calibri"/>
        <family val="2"/>
        <scheme val="minor"/>
      </rPr>
      <t>5-Why-Prozess</t>
    </r>
  </si>
  <si>
    <r>
      <rPr>
        <sz val="10"/>
        <color theme="1"/>
        <rFont val="Calibri"/>
        <family val="2"/>
        <scheme val="minor"/>
      </rPr>
      <t>FMEA</t>
    </r>
  </si>
  <si>
    <r>
      <rPr>
        <sz val="10"/>
        <color theme="1"/>
        <rFont val="Calibri"/>
        <family val="2"/>
        <scheme val="minor"/>
      </rPr>
      <t>2.2</t>
    </r>
  </si>
  <si>
    <r>
      <rPr>
        <sz val="10"/>
        <color rgb="FFFF0000"/>
        <rFont val="Calibri (Textkörper)"/>
      </rPr>
      <t>CourseCode</t>
    </r>
    <r>
      <rPr>
        <sz val="10"/>
        <rFont val="Calibri"/>
        <family val="2"/>
        <scheme val="minor"/>
      </rPr>
      <t>_MC_023</t>
    </r>
  </si>
  <si>
    <r>
      <rPr>
        <sz val="10"/>
        <color theme="1"/>
        <rFont val="Calibri"/>
        <family val="2"/>
        <scheme val="minor"/>
      </rPr>
      <t>______ sind eine Art der Leistungsmessung, die dazu dient, die Wirksamkeit einer Organisation in Bezug auf eine vordefinierte Aktivität zu bewerten.</t>
    </r>
  </si>
  <si>
    <r>
      <rPr>
        <sz val="10"/>
        <color theme="1"/>
        <rFont val="Calibri"/>
        <family val="2"/>
        <scheme val="minor"/>
      </rPr>
      <t>Key Performance Indicators</t>
    </r>
  </si>
  <si>
    <r>
      <rPr>
        <sz val="10"/>
        <color theme="1"/>
        <rFont val="Calibri"/>
        <family val="2"/>
        <scheme val="minor"/>
      </rPr>
      <t>CIRS</t>
    </r>
  </si>
  <si>
    <r>
      <rPr>
        <sz val="10"/>
        <color theme="1"/>
        <rFont val="Calibri"/>
        <family val="2"/>
        <scheme val="minor"/>
      </rPr>
      <t>Nichtkonformitäten</t>
    </r>
  </si>
  <si>
    <r>
      <rPr>
        <sz val="10"/>
        <color theme="1"/>
        <rFont val="Calibri"/>
        <family val="2"/>
        <scheme val="minor"/>
      </rPr>
      <t>Risiko-Analysen</t>
    </r>
  </si>
  <si>
    <r>
      <rPr>
        <sz val="10"/>
        <color rgb="FFFF0000"/>
        <rFont val="Calibri (Textkörper)"/>
      </rPr>
      <t>CourseCode</t>
    </r>
    <r>
      <rPr>
        <sz val="10"/>
        <rFont val="Calibri"/>
        <family val="2"/>
        <scheme val="minor"/>
      </rPr>
      <t>_MC_024</t>
    </r>
  </si>
  <si>
    <r>
      <rPr>
        <sz val="10"/>
        <color theme="1"/>
        <rFont val="Calibri"/>
        <family val="2"/>
        <scheme val="minor"/>
      </rPr>
      <t>Um die am besten geeigneten Indikatoren auszuwählen, müssen zunächst die ______ bekannt sein.</t>
    </r>
  </si>
  <si>
    <r>
      <rPr>
        <sz val="10"/>
        <color theme="1"/>
        <rFont val="Calibri"/>
        <family val="2"/>
        <scheme val="minor"/>
      </rPr>
      <t>Ziele</t>
    </r>
  </si>
  <si>
    <r>
      <rPr>
        <sz val="10"/>
        <color theme="1"/>
        <rFont val="Calibri"/>
        <family val="2"/>
        <scheme val="minor"/>
      </rPr>
      <t>zulässigen Kosten</t>
    </r>
  </si>
  <si>
    <r>
      <rPr>
        <sz val="10"/>
        <color theme="1"/>
        <rFont val="Calibri"/>
        <family val="2"/>
        <scheme val="minor"/>
      </rPr>
      <t>Personalressourcen</t>
    </r>
  </si>
  <si>
    <r>
      <rPr>
        <sz val="10"/>
        <color theme="1"/>
        <rFont val="Calibri"/>
        <family val="2"/>
        <scheme val="minor"/>
      </rPr>
      <t>Qualitätspläne</t>
    </r>
  </si>
  <si>
    <r>
      <rPr>
        <sz val="10"/>
        <color rgb="FFFF0000"/>
        <rFont val="Calibri (Textkörper)"/>
      </rPr>
      <t>CourseCode</t>
    </r>
    <r>
      <rPr>
        <sz val="10"/>
        <rFont val="Calibri"/>
        <family val="2"/>
        <scheme val="minor"/>
      </rPr>
      <t>_MC_025</t>
    </r>
  </si>
  <si>
    <r>
      <rPr>
        <sz val="10"/>
        <color theme="1"/>
        <rFont val="Calibri"/>
        <family val="2"/>
        <scheme val="minor"/>
      </rPr>
      <t>Welches ist ein Beispiel für einen nachlaufenden Indikator?</t>
    </r>
  </si>
  <si>
    <r>
      <rPr>
        <sz val="10"/>
        <color theme="1"/>
        <rFont val="Calibri"/>
        <family val="2"/>
        <scheme val="minor"/>
      </rPr>
      <t>Krankenhausinfektionsraten</t>
    </r>
  </si>
  <si>
    <r>
      <rPr>
        <sz val="10"/>
        <color theme="1"/>
        <rFont val="Calibri"/>
        <family val="2"/>
        <scheme val="minor"/>
      </rPr>
      <t>Anzahl der Termine für neue Patienten und Patientinnen in einer bestimmten Klinik während einer Woche</t>
    </r>
  </si>
  <si>
    <r>
      <rPr>
        <sz val="10"/>
        <color theme="1"/>
        <rFont val="Calibri"/>
        <family val="2"/>
        <scheme val="minor"/>
      </rPr>
      <t>Anzahl der passivrauchenden Kinder</t>
    </r>
  </si>
  <si>
    <r>
      <rPr>
        <sz val="10"/>
        <color rgb="FFFF0000"/>
        <rFont val="Calibri (Textkörper)"/>
      </rPr>
      <t>CourseCode</t>
    </r>
    <r>
      <rPr>
        <sz val="10"/>
        <rFont val="Calibri"/>
        <family val="2"/>
        <scheme val="minor"/>
      </rPr>
      <t>_MC_026</t>
    </r>
  </si>
  <si>
    <r>
      <rPr>
        <sz val="10"/>
        <color theme="1"/>
        <rFont val="Calibri"/>
        <family val="2"/>
        <scheme val="minor"/>
      </rPr>
      <t>Was muss bei der Festlegung von Indikatoren ebenfalls definiert werden?</t>
    </r>
  </si>
  <si>
    <r>
      <rPr>
        <sz val="10"/>
        <color theme="1"/>
        <rFont val="Calibri"/>
        <family val="2"/>
        <scheme val="minor"/>
      </rPr>
      <t xml:space="preserve">Methoden zur Messung, Häufigkeit und Datenquelle  </t>
    </r>
  </si>
  <si>
    <r>
      <rPr>
        <sz val="10"/>
        <color theme="1"/>
        <rFont val="Calibri"/>
        <family val="2"/>
        <scheme val="minor"/>
      </rPr>
      <t>Benchmarking-Daten</t>
    </r>
  </si>
  <si>
    <r>
      <rPr>
        <sz val="10"/>
        <color theme="1"/>
        <rFont val="Calibri"/>
        <family val="2"/>
        <scheme val="minor"/>
      </rPr>
      <t>Leistung ähnlicher Organisationen</t>
    </r>
  </si>
  <si>
    <r>
      <rPr>
        <sz val="10"/>
        <color theme="1"/>
        <rFont val="Calibri"/>
        <family val="2"/>
        <scheme val="minor"/>
      </rPr>
      <t>Rechtzeitigkeit and Verfügbarkeit</t>
    </r>
  </si>
  <si>
    <r>
      <rPr>
        <sz val="10"/>
        <color theme="1"/>
        <rFont val="Calibri"/>
        <family val="2"/>
        <scheme val="minor"/>
      </rPr>
      <t>2.3</t>
    </r>
  </si>
  <si>
    <r>
      <rPr>
        <sz val="10"/>
        <color rgb="FFFF0000"/>
        <rFont val="Calibri (Textkörper)"/>
      </rPr>
      <t>CourseCode</t>
    </r>
    <r>
      <rPr>
        <sz val="10"/>
        <rFont val="Calibri"/>
        <family val="2"/>
        <scheme val="minor"/>
      </rPr>
      <t>_MC_027</t>
    </r>
  </si>
  <si>
    <r>
      <rPr>
        <sz val="10"/>
        <color theme="1"/>
        <rFont val="Calibri"/>
        <family val="2"/>
        <scheme val="minor"/>
      </rPr>
      <t>Das nachhaltige Entwicklungsziel SDG 3 befasst sich mit...</t>
    </r>
  </si>
  <si>
    <r>
      <rPr>
        <sz val="10"/>
        <color theme="1"/>
        <rFont val="Calibri"/>
        <family val="2"/>
        <scheme val="minor"/>
      </rPr>
      <t>Gesundheit und Wohlergehen</t>
    </r>
  </si>
  <si>
    <r>
      <rPr>
        <sz val="10"/>
        <color theme="1"/>
        <rFont val="Calibri"/>
        <family val="2"/>
        <scheme val="minor"/>
      </rPr>
      <t>Bildungsqualität</t>
    </r>
  </si>
  <si>
    <r>
      <rPr>
        <sz val="10"/>
        <color theme="1"/>
        <rFont val="Calibri"/>
        <family val="2"/>
        <scheme val="minor"/>
      </rPr>
      <t>Geschlechter-Gleichstellung</t>
    </r>
  </si>
  <si>
    <r>
      <rPr>
        <sz val="10"/>
        <color theme="1"/>
        <rFont val="Calibri"/>
        <family val="2"/>
        <scheme val="minor"/>
      </rPr>
      <t>Armutsbekämpfung</t>
    </r>
  </si>
  <si>
    <r>
      <rPr>
        <sz val="10"/>
        <color rgb="FFFF0000"/>
        <rFont val="Calibri"/>
        <family val="2"/>
        <scheme val="minor"/>
      </rPr>
      <t>PB: Too similar to LMS question 2/5. We could address this by changing the direction of this question here, e.g.:
Question: 
Correct Answer: Health and well-being
Incorrect answers: Quality Education/Gender Equality/No Poverty</t>
    </r>
  </si>
  <si>
    <r>
      <rPr>
        <sz val="10"/>
        <color rgb="FFFF0000"/>
        <rFont val="Calibri (Textkörper)"/>
      </rPr>
      <t>CourseCode</t>
    </r>
    <r>
      <rPr>
        <sz val="10"/>
        <rFont val="Calibri"/>
        <family val="2"/>
        <scheme val="minor"/>
      </rPr>
      <t>_MC_028</t>
    </r>
  </si>
  <si>
    <r>
      <rPr>
        <sz val="10"/>
        <color theme="1"/>
        <rFont val="Calibri"/>
        <family val="2"/>
        <scheme val="minor"/>
      </rPr>
      <t>Wozu passt die folgende Definition: Falsche oder irreführende Behauptungen, dass die Praktiken, Produkte oder Dienstleistungen einer Organisation umweltfreundlich sind.</t>
    </r>
  </si>
  <si>
    <r>
      <rPr>
        <sz val="10"/>
        <color theme="1"/>
        <rFont val="Calibri"/>
        <family val="2"/>
        <scheme val="minor"/>
      </rPr>
      <t>Greenwashing</t>
    </r>
  </si>
  <si>
    <r>
      <rPr>
        <sz val="10"/>
        <color theme="1"/>
        <rFont val="Calibri"/>
        <family val="2"/>
        <scheme val="minor"/>
      </rPr>
      <t>Socialwashing</t>
    </r>
  </si>
  <si>
    <r>
      <rPr>
        <sz val="10"/>
        <color theme="1"/>
        <rFont val="Calibri"/>
        <family val="2"/>
        <scheme val="minor"/>
      </rPr>
      <t>Image washing</t>
    </r>
  </si>
  <si>
    <r>
      <rPr>
        <sz val="10"/>
        <color theme="1"/>
        <rFont val="Calibri"/>
        <family val="2"/>
        <scheme val="minor"/>
      </rPr>
      <t>Ecowashing</t>
    </r>
  </si>
  <si>
    <r>
      <rPr>
        <sz val="10"/>
        <color rgb="FFFF0000"/>
        <rFont val="Calibri (Textkörper)"/>
      </rPr>
      <t>CourseCode</t>
    </r>
    <r>
      <rPr>
        <sz val="10"/>
        <rFont val="Calibri"/>
        <family val="2"/>
        <scheme val="minor"/>
      </rPr>
      <t>_MC_029</t>
    </r>
  </si>
  <si>
    <r>
      <rPr>
        <sz val="10"/>
        <color theme="1"/>
        <rFont val="Calibri"/>
        <family val="2"/>
        <scheme val="minor"/>
      </rPr>
      <t xml:space="preserve">Im Jahr 2015 einigten sich alle Mitglieder der Vereinten Nationen auf eine Reihe von Zielen für nachhaltige Entwicklung (Sustainable Development Goals, SDGs), um „die dringenden _______________ Herausforderungen zu bewältigen, vor denen unsere Welt steht.“  </t>
    </r>
  </si>
  <si>
    <r>
      <rPr>
        <sz val="10"/>
        <color theme="1"/>
        <rFont val="Calibri"/>
        <family val="2"/>
        <scheme val="minor"/>
      </rPr>
      <t xml:space="preserve">ökologischen, politischen und wirtschaftlichen </t>
    </r>
  </si>
  <si>
    <r>
      <rPr>
        <sz val="10"/>
        <color theme="1"/>
        <rFont val="Calibri"/>
        <family val="2"/>
        <scheme val="minor"/>
      </rPr>
      <t>psychosozialen</t>
    </r>
  </si>
  <si>
    <r>
      <rPr>
        <sz val="10"/>
        <color theme="1"/>
        <rFont val="Calibri"/>
        <family val="2"/>
        <scheme val="minor"/>
      </rPr>
      <t>sicherheitsrelevanten und finanziellen</t>
    </r>
  </si>
  <si>
    <r>
      <rPr>
        <sz val="10"/>
        <color theme="1"/>
        <rFont val="Calibri"/>
        <family val="2"/>
        <scheme val="minor"/>
      </rPr>
      <t>Gerechtigkeits-</t>
    </r>
  </si>
  <si>
    <r>
      <rPr>
        <sz val="10"/>
        <color rgb="FFFF0000"/>
        <rFont val="Calibri (Textkörper)"/>
      </rPr>
      <t>CourseCode</t>
    </r>
    <r>
      <rPr>
        <sz val="10"/>
        <rFont val="Calibri"/>
        <family val="2"/>
        <scheme val="minor"/>
      </rPr>
      <t>_MC_030</t>
    </r>
  </si>
  <si>
    <r>
      <rPr>
        <sz val="10"/>
        <color theme="1"/>
        <rFont val="Calibri"/>
        <family val="2"/>
        <scheme val="minor"/>
      </rPr>
      <t xml:space="preserve">Die Verwendung von Indikatoren kann durch die folgenden Umstände eingeschränkt sein: </t>
    </r>
  </si>
  <si>
    <r>
      <rPr>
        <sz val="10"/>
        <color theme="1"/>
        <rFont val="Calibri"/>
        <family val="2"/>
        <scheme val="minor"/>
      </rPr>
      <t>Alle anderen drei Antworten sind richtig</t>
    </r>
  </si>
  <si>
    <r>
      <rPr>
        <sz val="10"/>
        <color theme="1"/>
        <rFont val="Calibri"/>
        <family val="2"/>
        <scheme val="minor"/>
      </rPr>
      <t>Schlussfolgerungen und Ergebnisse, die aus Indikatordaten gezogen werden, sind nur so gut wie die Originaldaten, die in die Datenbank eingehen</t>
    </r>
  </si>
  <si>
    <r>
      <rPr>
        <sz val="10"/>
        <color theme="1"/>
        <rFont val="Calibri"/>
        <family val="2"/>
        <scheme val="minor"/>
      </rPr>
      <t>Schlechte Werte stehen nicht immer in einem eins-zu-eins Zusammenhang mit schlechter Qualität</t>
    </r>
  </si>
  <si>
    <r>
      <rPr>
        <sz val="10"/>
        <color theme="1"/>
        <rFont val="Calibri"/>
        <family val="2"/>
        <scheme val="minor"/>
      </rPr>
      <t>Öffentlich sichtbare Indikatorergebnisse können zu Schuldzuweisungen, Negativität und einem wettbewerbsorientierten Umfeld führen</t>
    </r>
  </si>
  <si>
    <r>
      <rPr>
        <sz val="10"/>
        <color rgb="FFFF0000"/>
        <rFont val="Calibri (Textkörper)"/>
      </rPr>
      <t>CourseCode</t>
    </r>
    <r>
      <rPr>
        <sz val="10"/>
        <rFont val="Calibri"/>
        <family val="2"/>
        <scheme val="minor"/>
      </rPr>
      <t>_MC_031</t>
    </r>
  </si>
  <si>
    <r>
      <rPr>
        <sz val="10"/>
        <color theme="1"/>
        <rFont val="Calibri"/>
        <family val="2"/>
        <scheme val="minor"/>
      </rPr>
      <t>aller wahrscheinlichen Ursachen der Abweichung</t>
    </r>
  </si>
  <si>
    <r>
      <rPr>
        <sz val="10"/>
        <color theme="1"/>
        <rFont val="Calibri"/>
        <family val="2"/>
        <scheme val="minor"/>
      </rPr>
      <t>der Beschreibungen der Probleme oder Nichtkonformitäten</t>
    </r>
  </si>
  <si>
    <r>
      <rPr>
        <sz val="10"/>
        <color theme="1"/>
        <rFont val="Calibri"/>
        <family val="2"/>
        <scheme val="minor"/>
      </rPr>
      <t>der Beitragenden Faktoren</t>
    </r>
  </si>
  <si>
    <r>
      <rPr>
        <sz val="10"/>
        <color theme="1"/>
        <rFont val="Calibri"/>
        <family val="2"/>
        <scheme val="minor"/>
      </rPr>
      <t>der Möglichkeiten für Verbesserungen</t>
    </r>
  </si>
  <si>
    <r>
      <rPr>
        <sz val="10"/>
        <color rgb="FFFF0000"/>
        <rFont val="Calibri (Textkörper)"/>
      </rPr>
      <t>CourseCode</t>
    </r>
    <r>
      <rPr>
        <sz val="10"/>
        <rFont val="Calibri"/>
        <family val="2"/>
        <scheme val="minor"/>
      </rPr>
      <t>_MC_032</t>
    </r>
  </si>
  <si>
    <r>
      <rPr>
        <sz val="10"/>
        <color theme="1"/>
        <rFont val="Calibri"/>
        <family val="2"/>
        <scheme val="minor"/>
      </rPr>
      <t>Was ist ein Beispiel für eine vorbeugende Maßnahme?</t>
    </r>
  </si>
  <si>
    <r>
      <rPr>
        <sz val="10"/>
        <color theme="1"/>
        <rFont val="Calibri"/>
        <family val="2"/>
        <scheme val="minor"/>
      </rPr>
      <t>Etwas Verschüttetes aufwischen, bevor jemand ausrutscht</t>
    </r>
  </si>
  <si>
    <r>
      <rPr>
        <sz val="10"/>
        <color theme="1"/>
        <rFont val="Calibri"/>
        <family val="2"/>
        <scheme val="minor"/>
      </rPr>
      <t>Auf eine Kundenbeschwerde reagieren</t>
    </r>
  </si>
  <si>
    <r>
      <rPr>
        <sz val="10"/>
        <color theme="1"/>
        <rFont val="Calibri"/>
        <family val="2"/>
        <scheme val="minor"/>
      </rPr>
      <t>Angestellte nochmals schulen, die ein Verfahren nicht verstanden haben</t>
    </r>
  </si>
  <si>
    <r>
      <rPr>
        <sz val="10"/>
        <color theme="1"/>
        <rFont val="Calibri"/>
        <family val="2"/>
        <scheme val="minor"/>
      </rPr>
      <t>Kennzeichnung und Lagerung eines medizinischen Geräts, bei dem während der Benutzung festgestellt wurde, dass es nicht kalibriert ist</t>
    </r>
  </si>
  <si>
    <r>
      <rPr>
        <sz val="10"/>
        <color theme="1"/>
        <rFont val="Calibri"/>
        <family val="2"/>
        <scheme val="minor"/>
      </rPr>
      <t>3.1</t>
    </r>
  </si>
  <si>
    <r>
      <rPr>
        <sz val="10"/>
        <color rgb="FFFF0000"/>
        <rFont val="Calibri (Textkörper)"/>
      </rPr>
      <t>CourseCode</t>
    </r>
    <r>
      <rPr>
        <sz val="10"/>
        <rFont val="Calibri"/>
        <family val="2"/>
        <scheme val="minor"/>
      </rPr>
      <t>_MC_033</t>
    </r>
  </si>
  <si>
    <r>
      <rPr>
        <sz val="10"/>
        <color theme="1"/>
        <rFont val="Calibri"/>
        <family val="2"/>
        <scheme val="minor"/>
      </rPr>
      <t>PDSA bedeutet...</t>
    </r>
  </si>
  <si>
    <r>
      <rPr>
        <sz val="10"/>
        <color theme="1"/>
        <rFont val="Calibri"/>
        <family val="2"/>
        <scheme val="minor"/>
      </rPr>
      <t>plan, do, study, act.</t>
    </r>
  </si>
  <si>
    <r>
      <rPr>
        <sz val="10"/>
        <color theme="1"/>
        <rFont val="Calibri"/>
        <family val="2"/>
        <scheme val="minor"/>
      </rPr>
      <t>prepare, declare, surveil, analzye.</t>
    </r>
  </si>
  <si>
    <r>
      <rPr>
        <sz val="10"/>
        <color theme="1"/>
        <rFont val="Calibri"/>
        <family val="2"/>
        <scheme val="minor"/>
      </rPr>
      <t>plan, do, seek, act.</t>
    </r>
  </si>
  <si>
    <r>
      <rPr>
        <sz val="10"/>
        <color theme="1"/>
        <rFont val="Calibri"/>
        <family val="2"/>
        <scheme val="minor"/>
      </rPr>
      <t>planning, studying, controlling, assessing.</t>
    </r>
  </si>
  <si>
    <r>
      <rPr>
        <sz val="10"/>
        <color theme="1"/>
        <rFont val="Calibri"/>
        <family val="2"/>
        <scheme val="minor"/>
      </rPr>
      <t>3.2</t>
    </r>
  </si>
  <si>
    <r>
      <rPr>
        <sz val="10"/>
        <color rgb="FFFF0000"/>
        <rFont val="Calibri (Textkörper)"/>
      </rPr>
      <t>CourseCode</t>
    </r>
    <r>
      <rPr>
        <sz val="10"/>
        <rFont val="Calibri"/>
        <family val="2"/>
        <scheme val="minor"/>
      </rPr>
      <t>_MC_034</t>
    </r>
  </si>
  <si>
    <r>
      <rPr>
        <sz val="10"/>
        <color theme="1"/>
        <rFont val="Calibri"/>
        <family val="2"/>
        <scheme val="minor"/>
      </rPr>
      <t>Eine Herausforderung für Qualitätszirkel ist zum Beispiel...</t>
    </r>
  </si>
  <si>
    <r>
      <rPr>
        <sz val="10"/>
        <color theme="1"/>
        <rFont val="Calibri"/>
        <family val="2"/>
        <scheme val="minor"/>
      </rPr>
      <t>der Mangel an Unterstützung durch das Management bei neuen Ideen und Möglichkeiten.</t>
    </r>
  </si>
  <si>
    <r>
      <rPr>
        <sz val="10"/>
        <color theme="1"/>
        <rFont val="Calibri"/>
        <family val="2"/>
        <scheme val="minor"/>
      </rPr>
      <t>geteilte Entscheidungsfindung.</t>
    </r>
  </si>
  <si>
    <r>
      <rPr>
        <sz val="10"/>
        <color theme="1"/>
        <rFont val="Calibri"/>
        <family val="2"/>
        <scheme val="minor"/>
      </rPr>
      <t>der Zugriff auf Qualitätsdokumentation und Aufzeichnungen.</t>
    </r>
  </si>
  <si>
    <r>
      <rPr>
        <sz val="10"/>
        <color theme="1"/>
        <rFont val="Calibri"/>
        <family val="2"/>
        <scheme val="minor"/>
      </rPr>
      <t>die hierarchische Struktur.</t>
    </r>
  </si>
  <si>
    <r>
      <rPr>
        <sz val="10"/>
        <color rgb="FFFF0000"/>
        <rFont val="Calibri (Textkörper)"/>
      </rPr>
      <t>CourseCode</t>
    </r>
    <r>
      <rPr>
        <sz val="10"/>
        <rFont val="Calibri"/>
        <family val="2"/>
        <scheme val="minor"/>
      </rPr>
      <t>_MC_035</t>
    </r>
  </si>
  <si>
    <r>
      <rPr>
        <sz val="10"/>
        <color theme="1"/>
        <rFont val="Calibri"/>
        <family val="2"/>
        <scheme val="minor"/>
      </rPr>
      <t>Check</t>
    </r>
  </si>
  <si>
    <r>
      <rPr>
        <sz val="10"/>
        <color theme="1"/>
        <rFont val="Calibri"/>
        <family val="2"/>
        <scheme val="minor"/>
      </rPr>
      <t>Do</t>
    </r>
  </si>
  <si>
    <r>
      <rPr>
        <sz val="10"/>
        <color theme="1"/>
        <rFont val="Calibri"/>
        <family val="2"/>
        <scheme val="minor"/>
      </rPr>
      <t>Plan</t>
    </r>
  </si>
  <si>
    <r>
      <rPr>
        <sz val="10"/>
        <color theme="1"/>
        <rFont val="Calibri"/>
        <family val="2"/>
        <scheme val="minor"/>
      </rPr>
      <t>Act</t>
    </r>
  </si>
  <si>
    <r>
      <rPr>
        <sz val="10"/>
        <color theme="1"/>
        <rFont val="Calibri"/>
        <family val="2"/>
        <scheme val="minor"/>
      </rPr>
      <t>3.3</t>
    </r>
  </si>
  <si>
    <r>
      <rPr>
        <sz val="10"/>
        <color rgb="FFFF0000"/>
        <rFont val="Calibri (Textkörper)"/>
      </rPr>
      <t>CourseCode</t>
    </r>
    <r>
      <rPr>
        <sz val="10"/>
        <rFont val="Calibri"/>
        <family val="2"/>
        <scheme val="minor"/>
      </rPr>
      <t>_MC_036</t>
    </r>
  </si>
  <si>
    <r>
      <rPr>
        <sz val="10"/>
        <color theme="1"/>
        <rFont val="Calibri"/>
        <family val="2"/>
        <scheme val="minor"/>
      </rPr>
      <t xml:space="preserve">Die Methode der __________-Ziele wurden erstmals 1981 von George Doran in einem Artikel in der </t>
    </r>
    <r>
      <rPr>
        <i/>
        <sz val="10"/>
        <color theme="1"/>
        <rFont val="Calibri"/>
        <family val="2"/>
        <scheme val="minor"/>
      </rPr>
      <t>Management Review</t>
    </r>
    <r>
      <rPr>
        <sz val="10"/>
        <color theme="1"/>
        <rFont val="Calibri"/>
        <family val="2"/>
        <scheme val="minor"/>
      </rPr>
      <t xml:space="preserve"> erwähnt und wird heute von Einzelpersonen und Organisationen auf der ganzen Welt verwendet.</t>
    </r>
  </si>
  <si>
    <r>
      <rPr>
        <sz val="10"/>
        <color theme="1"/>
        <rFont val="Calibri"/>
        <family val="2"/>
        <scheme val="minor"/>
      </rPr>
      <t>SMART</t>
    </r>
  </si>
  <si>
    <r>
      <rPr>
        <sz val="10"/>
        <color theme="1"/>
        <rFont val="Calibri"/>
        <family val="2"/>
        <scheme val="minor"/>
      </rPr>
      <t>PDCA</t>
    </r>
  </si>
  <si>
    <r>
      <rPr>
        <sz val="10"/>
        <color theme="1"/>
        <rFont val="Calibri"/>
        <family val="2"/>
        <scheme val="minor"/>
      </rPr>
      <t>PDSA</t>
    </r>
  </si>
  <si>
    <r>
      <rPr>
        <sz val="10"/>
        <color theme="1"/>
        <rFont val="Calibri"/>
        <family val="2"/>
        <scheme val="minor"/>
      </rPr>
      <t>3.5</t>
    </r>
  </si>
  <si>
    <r>
      <rPr>
        <sz val="10"/>
        <color rgb="FFFF0000"/>
        <rFont val="Calibri (Textkörper)"/>
      </rPr>
      <t>CourseCode</t>
    </r>
    <r>
      <rPr>
        <sz val="10"/>
        <rFont val="Calibri"/>
        <family val="2"/>
        <scheme val="minor"/>
      </rPr>
      <t>_MC_037</t>
    </r>
  </si>
  <si>
    <r>
      <rPr>
        <sz val="10"/>
        <color theme="1"/>
        <rFont val="Calibri"/>
        <family val="2"/>
        <scheme val="minor"/>
      </rPr>
      <t>__________ Benchmarking ist ein Vergleich von Maßnahmen, Prozessen und Verfahren innerhalb eines Unternehmens.</t>
    </r>
  </si>
  <si>
    <r>
      <rPr>
        <sz val="10"/>
        <color theme="1"/>
        <rFont val="Calibri"/>
        <family val="2"/>
        <scheme val="minor"/>
      </rPr>
      <t>Internes</t>
    </r>
  </si>
  <si>
    <r>
      <rPr>
        <sz val="10"/>
        <color theme="1"/>
        <rFont val="Calibri"/>
        <family val="2"/>
        <scheme val="minor"/>
      </rPr>
      <t>Funktionales</t>
    </r>
  </si>
  <si>
    <r>
      <rPr>
        <sz val="10"/>
        <color theme="1"/>
        <rFont val="Calibri"/>
        <family val="2"/>
        <scheme val="minor"/>
      </rPr>
      <t>Externes</t>
    </r>
  </si>
  <si>
    <r>
      <rPr>
        <sz val="10"/>
        <color theme="1"/>
        <rFont val="Calibri"/>
        <family val="2"/>
        <scheme val="minor"/>
      </rPr>
      <t>Strategisches</t>
    </r>
  </si>
  <si>
    <r>
      <rPr>
        <sz val="10"/>
        <color rgb="FFFF0000"/>
        <rFont val="Calibri (Textkörper)"/>
      </rPr>
      <t>CourseCode</t>
    </r>
    <r>
      <rPr>
        <sz val="10"/>
        <rFont val="Calibri"/>
        <family val="2"/>
        <scheme val="minor"/>
      </rPr>
      <t>_MC_038</t>
    </r>
  </si>
  <si>
    <r>
      <rPr>
        <sz val="10"/>
        <color theme="1"/>
        <rFont val="Calibri"/>
        <family val="2"/>
        <scheme val="minor"/>
      </rPr>
      <t>Welcher Begriff hat eine ähnliche Bedeutung wie Benchmark?</t>
    </r>
  </si>
  <si>
    <r>
      <rPr>
        <sz val="10"/>
        <color theme="1"/>
        <rFont val="Calibri"/>
        <family val="2"/>
        <scheme val="minor"/>
      </rPr>
      <t>Referenzwert</t>
    </r>
  </si>
  <si>
    <r>
      <rPr>
        <sz val="10"/>
        <color theme="1"/>
        <rFont val="Calibri"/>
        <family val="2"/>
        <scheme val="minor"/>
      </rPr>
      <t>Fehlermodus</t>
    </r>
  </si>
  <si>
    <r>
      <rPr>
        <sz val="10"/>
        <color theme="1"/>
        <rFont val="Calibri"/>
        <family val="2"/>
        <scheme val="minor"/>
      </rPr>
      <t>Belastungsgrenze</t>
    </r>
  </si>
  <si>
    <r>
      <rPr>
        <sz val="10"/>
        <color theme="1"/>
        <rFont val="Calibri"/>
        <family val="2"/>
        <scheme val="minor"/>
      </rPr>
      <t>Vorfallsbericht</t>
    </r>
  </si>
  <si>
    <r>
      <rPr>
        <sz val="10"/>
        <color theme="1"/>
        <rFont val="Calibri"/>
        <family val="2"/>
        <scheme val="minor"/>
      </rPr>
      <t>3.6</t>
    </r>
  </si>
  <si>
    <r>
      <rPr>
        <sz val="10"/>
        <color rgb="FFFF0000"/>
        <rFont val="Calibri (Textkörper)"/>
      </rPr>
      <t>CourseCode</t>
    </r>
    <r>
      <rPr>
        <sz val="10"/>
        <rFont val="Calibri"/>
        <family val="2"/>
        <scheme val="minor"/>
      </rPr>
      <t>_MC_039</t>
    </r>
  </si>
  <si>
    <r>
      <rPr>
        <sz val="10"/>
        <color theme="1"/>
        <rFont val="Calibri"/>
        <family val="2"/>
        <scheme val="minor"/>
      </rPr>
      <t>Die häufigste Form von Gewalt am Arbeitsplatz ist....</t>
    </r>
  </si>
  <si>
    <r>
      <rPr>
        <sz val="10"/>
        <color theme="1"/>
        <rFont val="Calibri"/>
        <family val="2"/>
        <scheme val="minor"/>
      </rPr>
      <t>Beschimpfung.</t>
    </r>
  </si>
  <si>
    <r>
      <rPr>
        <sz val="10"/>
        <color theme="1"/>
        <rFont val="Calibri"/>
        <family val="2"/>
        <scheme val="minor"/>
      </rPr>
      <t>Angriff mit Schusswaffen.</t>
    </r>
  </si>
  <si>
    <r>
      <rPr>
        <sz val="10"/>
        <color theme="1"/>
        <rFont val="Calibri"/>
        <family val="2"/>
        <scheme val="minor"/>
      </rPr>
      <t>tätlicher Angriff auf Pflegekräfte.</t>
    </r>
  </si>
  <si>
    <r>
      <rPr>
        <sz val="10"/>
        <color theme="1"/>
        <rFont val="Calibri"/>
        <family val="2"/>
        <scheme val="minor"/>
      </rPr>
      <t>tätlicher Angriff auf Betreuungspersonen.</t>
    </r>
  </si>
  <si>
    <r>
      <rPr>
        <sz val="10"/>
        <color rgb="FFFF0000"/>
        <rFont val="Calibri (Textkörper)"/>
      </rPr>
      <t>CourseCode</t>
    </r>
    <r>
      <rPr>
        <sz val="10"/>
        <rFont val="Calibri"/>
        <family val="2"/>
        <scheme val="minor"/>
      </rPr>
      <t>_MC_040</t>
    </r>
  </si>
  <si>
    <r>
      <rPr>
        <sz val="10"/>
        <color theme="1"/>
        <rFont val="Calibri"/>
        <family val="2"/>
        <scheme val="minor"/>
      </rPr>
      <t>Wofür steht das „T“ im Akronym SMART?</t>
    </r>
  </si>
  <si>
    <r>
      <rPr>
        <sz val="10"/>
        <color theme="1"/>
        <rFont val="Calibri"/>
        <family val="2"/>
        <scheme val="minor"/>
      </rPr>
      <t xml:space="preserve">Timely = Zeitnah </t>
    </r>
  </si>
  <si>
    <r>
      <rPr>
        <sz val="10"/>
        <color theme="1"/>
        <rFont val="Calibri"/>
        <family val="2"/>
        <scheme val="minor"/>
      </rPr>
      <t>Technical = Technisch</t>
    </r>
  </si>
  <si>
    <r>
      <rPr>
        <sz val="10"/>
        <color theme="1"/>
        <rFont val="Calibri"/>
        <family val="2"/>
        <scheme val="minor"/>
      </rPr>
      <t>Traceable = Nachverfolgbar</t>
    </r>
  </si>
  <si>
    <r>
      <rPr>
        <sz val="10"/>
        <color theme="1"/>
        <rFont val="Calibri"/>
        <family val="2"/>
        <scheme val="minor"/>
      </rPr>
      <t>Transformative = Umwandelbar</t>
    </r>
  </si>
  <si>
    <r>
      <rPr>
        <sz val="10"/>
        <color theme="1"/>
        <rFont val="Calibri"/>
        <family val="2"/>
        <scheme val="minor"/>
      </rPr>
      <t>3.4</t>
    </r>
  </si>
  <si>
    <r>
      <rPr>
        <sz val="10"/>
        <color rgb="FFFF0000"/>
        <rFont val="Calibri (Textkörper)"/>
      </rPr>
      <t>CourseCode</t>
    </r>
    <r>
      <rPr>
        <sz val="10"/>
        <rFont val="Calibri"/>
        <family val="2"/>
        <scheme val="minor"/>
      </rPr>
      <t>_MC_041</t>
    </r>
  </si>
  <si>
    <r>
      <rPr>
        <sz val="10"/>
        <color theme="1"/>
        <rFont val="Calibri"/>
        <family val="2"/>
        <scheme val="minor"/>
      </rPr>
      <t>____________ wird definiert als „Spezifikation für das Qualitätsmanagementsystem einer Organisation“. (ISO 9001:2015)</t>
    </r>
  </si>
  <si>
    <r>
      <rPr>
        <sz val="10"/>
        <color theme="1"/>
        <rFont val="Calibri"/>
        <family val="2"/>
        <scheme val="minor"/>
      </rPr>
      <t>Ein Qualitätshandbuch</t>
    </r>
  </si>
  <si>
    <r>
      <rPr>
        <sz val="10"/>
        <color theme="1"/>
        <rFont val="Calibri"/>
        <family val="2"/>
        <scheme val="minor"/>
      </rPr>
      <t>Ein Verfahren</t>
    </r>
  </si>
  <si>
    <r>
      <rPr>
        <sz val="10"/>
        <color theme="1"/>
        <rFont val="Calibri"/>
        <family val="2"/>
        <scheme val="minor"/>
      </rPr>
      <t>Eine Arbeitsanweisung</t>
    </r>
  </si>
  <si>
    <r>
      <rPr>
        <sz val="10"/>
        <color theme="1"/>
        <rFont val="Calibri"/>
        <family val="2"/>
        <scheme val="minor"/>
      </rPr>
      <t>Qualitätspolitik</t>
    </r>
  </si>
  <si>
    <r>
      <rPr>
        <sz val="10"/>
        <color rgb="FFFF0000"/>
        <rFont val="Calibri (Textkörper)"/>
      </rPr>
      <t>CourseCode</t>
    </r>
    <r>
      <rPr>
        <sz val="10"/>
        <rFont val="Calibri"/>
        <family val="2"/>
        <scheme val="minor"/>
      </rPr>
      <t>_MC_042</t>
    </r>
  </si>
  <si>
    <r>
      <rPr>
        <sz val="10"/>
        <color theme="1"/>
        <rFont val="Calibri"/>
        <family val="2"/>
        <scheme val="minor"/>
      </rPr>
      <t xml:space="preserve">Unternehmen sollten über eine formale Einrichtung für _______________ verfügen, die festlegt, welche Informationen wie, von wem, an wen und in welcher Häufigkeit weitergegeben werden. </t>
    </r>
  </si>
  <si>
    <r>
      <rPr>
        <sz val="10"/>
        <color theme="1"/>
        <rFont val="Calibri"/>
        <family val="2"/>
        <scheme val="minor"/>
      </rPr>
      <t>den Wissenstransfer</t>
    </r>
  </si>
  <si>
    <r>
      <rPr>
        <sz val="10"/>
        <color theme="1"/>
        <rFont val="Calibri"/>
        <family val="2"/>
        <scheme val="minor"/>
      </rPr>
      <t>korrigierende Maßnahmen</t>
    </r>
  </si>
  <si>
    <r>
      <rPr>
        <sz val="10"/>
        <color theme="1"/>
        <rFont val="Calibri"/>
        <family val="2"/>
        <scheme val="minor"/>
      </rPr>
      <t xml:space="preserve">die Ursachenanalyse </t>
    </r>
  </si>
  <si>
    <r>
      <rPr>
        <sz val="10"/>
        <color theme="1"/>
        <rFont val="Calibri"/>
        <family val="2"/>
        <scheme val="minor"/>
      </rPr>
      <t>vorbeugende Maßnahmen</t>
    </r>
  </si>
  <si>
    <r>
      <rPr>
        <sz val="10"/>
        <color rgb="FFFF0000"/>
        <rFont val="Calibri (Textkörper)"/>
      </rPr>
      <t>CourseCode</t>
    </r>
    <r>
      <rPr>
        <sz val="10"/>
        <rFont val="Calibri"/>
        <family val="2"/>
        <scheme val="minor"/>
      </rPr>
      <t>_MC_043</t>
    </r>
  </si>
  <si>
    <r>
      <rPr>
        <sz val="10"/>
        <color theme="1"/>
        <rFont val="Calibri"/>
        <family val="2"/>
        <scheme val="minor"/>
      </rPr>
      <t>Schuldzuweisungen</t>
    </r>
  </si>
  <si>
    <r>
      <rPr>
        <sz val="10"/>
        <color theme="1"/>
        <rFont val="Calibri"/>
        <family val="2"/>
        <scheme val="minor"/>
      </rPr>
      <t>Offen und verantwortungsvoll zu sein</t>
    </r>
  </si>
  <si>
    <r>
      <rPr>
        <sz val="10"/>
        <color rgb="FFFF0000"/>
        <rFont val="Calibri (Textkörper)"/>
      </rPr>
      <t>CourseCode</t>
    </r>
    <r>
      <rPr>
        <sz val="10"/>
        <rFont val="Calibri"/>
        <family val="2"/>
        <scheme val="minor"/>
      </rPr>
      <t>_MC_044</t>
    </r>
  </si>
  <si>
    <r>
      <rPr>
        <sz val="10"/>
        <color theme="1"/>
        <rFont val="Calibri"/>
        <family val="2"/>
        <scheme val="minor"/>
      </rPr>
      <t>Zu welcher Phase des PDCA-Zyklus gehört die folgende Aktivität: Identifizierung eines Prozesses und Skizzierung der notwendigen Schritte und Kontrollen?</t>
    </r>
  </si>
  <si>
    <r>
      <rPr>
        <sz val="10"/>
        <color theme="1"/>
        <rFont val="Calibri"/>
        <family val="2"/>
        <scheme val="minor"/>
      </rPr>
      <t xml:space="preserve">Check </t>
    </r>
  </si>
  <si>
    <r>
      <rPr>
        <sz val="10"/>
        <color rgb="FFFF0000"/>
        <rFont val="Calibri (Textkörper)"/>
      </rPr>
      <t>CourseCode</t>
    </r>
    <r>
      <rPr>
        <sz val="10"/>
        <rFont val="Calibri"/>
        <family val="2"/>
        <scheme val="minor"/>
      </rPr>
      <t>_MC_045</t>
    </r>
  </si>
  <si>
    <r>
      <rPr>
        <sz val="10"/>
        <color theme="1"/>
        <rFont val="Calibri"/>
        <family val="2"/>
        <scheme val="minor"/>
      </rPr>
      <t xml:space="preserve">Wie im Studienskript beschrieben, hat eine ambulante Klinik, die nuklearmedizinische Herzuntersuchungen durchführt, ein SMART-Ziel verwendet, um... </t>
    </r>
  </si>
  <si>
    <r>
      <rPr>
        <sz val="10"/>
        <color theme="1"/>
        <rFont val="Calibri"/>
        <family val="2"/>
        <scheme val="minor"/>
      </rPr>
      <t xml:space="preserve">die Zeit zwischen dem Einchecken und der Entlassung der Untersuchten zu verkürzen. </t>
    </r>
  </si>
  <si>
    <r>
      <rPr>
        <sz val="10"/>
        <color theme="1"/>
        <rFont val="Calibri"/>
        <family val="2"/>
        <scheme val="minor"/>
      </rPr>
      <t>Qualitätszirkel zu gründen.</t>
    </r>
  </si>
  <si>
    <r>
      <rPr>
        <sz val="10"/>
        <color theme="1"/>
        <rFont val="Calibri"/>
        <family val="2"/>
        <scheme val="minor"/>
      </rPr>
      <t>ihre diagnostischen Möglichkeiten zu verbessern.</t>
    </r>
  </si>
  <si>
    <r>
      <rPr>
        <sz val="10"/>
        <color theme="1"/>
        <rFont val="Calibri"/>
        <family val="2"/>
        <scheme val="minor"/>
      </rPr>
      <t>die „Patientenreise“ zu verstehen.</t>
    </r>
  </si>
  <si>
    <r>
      <rPr>
        <sz val="10"/>
        <color rgb="FFFF0000"/>
        <rFont val="Calibri (Textkörper)"/>
      </rPr>
      <t>CourseCode</t>
    </r>
    <r>
      <rPr>
        <sz val="10"/>
        <rFont val="Calibri"/>
        <family val="2"/>
        <scheme val="minor"/>
      </rPr>
      <t>_MC_046</t>
    </r>
  </si>
  <si>
    <r>
      <rPr>
        <sz val="10"/>
        <color theme="1"/>
        <rFont val="Calibri"/>
        <family val="2"/>
        <scheme val="minor"/>
      </rPr>
      <t xml:space="preserve">Eine Studie, die den Einsatz von Qualitätszirkeln durch professionelle Pflegekräfte in einem Krankenhaus in Südafrika untersuchte, berichtete, dass Qualitätszirkel... </t>
    </r>
  </si>
  <si>
    <r>
      <rPr>
        <sz val="10"/>
        <color theme="1"/>
        <rFont val="Calibri"/>
        <family val="2"/>
        <scheme val="minor"/>
      </rPr>
      <t>sich positiv auf die Teamarbeit in der Pflege auswirkten.</t>
    </r>
  </si>
  <si>
    <r>
      <rPr>
        <sz val="10"/>
        <color theme="1"/>
        <rFont val="Calibri"/>
        <family val="2"/>
        <scheme val="minor"/>
      </rPr>
      <t>zu unangenehmen Diskussionen zwischen Pflegekräften führten.</t>
    </r>
  </si>
  <si>
    <r>
      <rPr>
        <sz val="10"/>
        <color theme="1"/>
        <rFont val="Calibri"/>
        <family val="2"/>
        <scheme val="minor"/>
      </rPr>
      <t>zu Misstrauen zwischen ärztlichem Personal und Pflegekräften führten.</t>
    </r>
  </si>
  <si>
    <r>
      <rPr>
        <sz val="10"/>
        <color rgb="FFFF0000"/>
        <rFont val="Calibri (Textkörper)"/>
      </rPr>
      <t>CourseCode</t>
    </r>
    <r>
      <rPr>
        <sz val="10"/>
        <rFont val="Calibri"/>
        <family val="2"/>
        <scheme val="minor"/>
      </rPr>
      <t>_MC_047</t>
    </r>
  </si>
  <si>
    <r>
      <rPr>
        <sz val="10"/>
        <color theme="1"/>
        <rFont val="Calibri"/>
        <family val="2"/>
        <scheme val="minor"/>
      </rPr>
      <t>Was wurde in vier Krankenhäusern in Deutschland durch Qualitätszirkel verbessert?</t>
    </r>
  </si>
  <si>
    <r>
      <rPr>
        <sz val="10"/>
        <color theme="1"/>
        <rFont val="Calibri"/>
        <family val="2"/>
        <scheme val="minor"/>
      </rPr>
      <t>die Prozessqualität bei der Prävention von Krankenhausinfektionen</t>
    </r>
  </si>
  <si>
    <r>
      <rPr>
        <sz val="10"/>
        <color theme="1"/>
        <rFont val="Calibri"/>
        <family val="2"/>
        <scheme val="minor"/>
      </rPr>
      <t>die Teamarbeit der Ärzte und Ärztinnen</t>
    </r>
  </si>
  <si>
    <r>
      <rPr>
        <sz val="10"/>
        <color theme="1"/>
        <rFont val="Calibri"/>
        <family val="2"/>
        <scheme val="minor"/>
      </rPr>
      <t>die Anzahl der postoperativen thromboembolischen Ereignisse wurde verringert</t>
    </r>
  </si>
  <si>
    <r>
      <rPr>
        <sz val="10"/>
        <color theme="1"/>
        <rFont val="Calibri"/>
        <family val="2"/>
        <scheme val="minor"/>
      </rPr>
      <t>die Zufriedenheit von Behandelten, deren Angehörigen und Pflegekräften</t>
    </r>
  </si>
  <si>
    <r>
      <rPr>
        <sz val="10"/>
        <color rgb="FFFF0000"/>
        <rFont val="Calibri (Textkörper)"/>
      </rPr>
      <t>CourseCode</t>
    </r>
    <r>
      <rPr>
        <sz val="10"/>
        <rFont val="Calibri"/>
        <family val="2"/>
        <scheme val="minor"/>
      </rPr>
      <t>_MC_048</t>
    </r>
  </si>
  <si>
    <r>
      <rPr>
        <sz val="10"/>
        <color theme="1"/>
        <rFont val="Calibri"/>
        <family val="2"/>
        <scheme val="minor"/>
      </rPr>
      <t>Eine im Studienskript beschriebene Studie betrachtete die Verwendung von Qualitätszirkeln in der Schweiz, mit deren Hilfe...</t>
    </r>
  </si>
  <si>
    <r>
      <rPr>
        <sz val="10"/>
        <color theme="1"/>
        <rFont val="Calibri"/>
        <family val="2"/>
        <scheme val="minor"/>
      </rPr>
      <t>die Anzahl geringwertiger Leistungen für ambulant Behandelte reduziert wurde.</t>
    </r>
  </si>
  <si>
    <r>
      <rPr>
        <sz val="10"/>
        <color theme="1"/>
        <rFont val="Calibri"/>
        <family val="2"/>
        <scheme val="minor"/>
      </rPr>
      <t>die Anzahl von Krankenhausinfektionen verringert wurde.</t>
    </r>
  </si>
  <si>
    <r>
      <rPr>
        <sz val="10"/>
        <color theme="1"/>
        <rFont val="Calibri"/>
        <family val="2"/>
        <scheme val="minor"/>
      </rPr>
      <t>die Patientenzufriedenheit verbessert wurde.</t>
    </r>
  </si>
  <si>
    <r>
      <rPr>
        <sz val="10"/>
        <color theme="1"/>
        <rFont val="Calibri"/>
        <family val="2"/>
        <scheme val="minor"/>
      </rPr>
      <t>4.1</t>
    </r>
  </si>
  <si>
    <r>
      <rPr>
        <sz val="10"/>
        <color rgb="FFFF0000"/>
        <rFont val="Calibri (Textkörper)"/>
      </rPr>
      <t>CourseCode</t>
    </r>
    <r>
      <rPr>
        <sz val="10"/>
        <rFont val="Calibri"/>
        <family val="2"/>
        <scheme val="minor"/>
      </rPr>
      <t>_MC_049</t>
    </r>
  </si>
  <si>
    <r>
      <rPr>
        <sz val="10"/>
        <color theme="1"/>
        <rFont val="Calibri"/>
        <family val="2"/>
        <scheme val="minor"/>
      </rPr>
      <t>Wofür steht TQM?</t>
    </r>
  </si>
  <si>
    <r>
      <rPr>
        <sz val="10"/>
        <color theme="1"/>
        <rFont val="Calibri"/>
        <family val="2"/>
        <scheme val="minor"/>
      </rPr>
      <t>Total Quality Management</t>
    </r>
  </si>
  <si>
    <r>
      <rPr>
        <sz val="10"/>
        <color theme="1"/>
        <rFont val="Calibri"/>
        <family val="2"/>
        <scheme val="minor"/>
      </rPr>
      <t>Total Quality Measurement</t>
    </r>
  </si>
  <si>
    <r>
      <rPr>
        <sz val="10"/>
        <color theme="1"/>
        <rFont val="Calibri"/>
        <family val="2"/>
        <scheme val="minor"/>
      </rPr>
      <t>Technical Quality Management</t>
    </r>
  </si>
  <si>
    <r>
      <rPr>
        <sz val="10"/>
        <color theme="1"/>
        <rFont val="Calibri"/>
        <family val="2"/>
        <scheme val="minor"/>
      </rPr>
      <t>Time, Quality, Measurement</t>
    </r>
  </si>
  <si>
    <r>
      <rPr>
        <sz val="10"/>
        <color rgb="FFFF0000"/>
        <rFont val="Calibri (Textkörper)"/>
      </rPr>
      <t>CourseCode</t>
    </r>
    <r>
      <rPr>
        <sz val="10"/>
        <rFont val="Calibri"/>
        <family val="2"/>
        <scheme val="minor"/>
      </rPr>
      <t>_MC_050</t>
    </r>
  </si>
  <si>
    <r>
      <rPr>
        <sz val="10"/>
        <color theme="1"/>
        <rFont val="Calibri"/>
        <family val="2"/>
        <scheme val="minor"/>
      </rPr>
      <t xml:space="preserve">„Unternehmen sollten während sämtlichen Prozessen Daten sammeln und analysieren und diese Daten nutzen, um informiert Entscheidungen zu treffen und sich kontinuierlich zu verbessern“ beschreibt... </t>
    </r>
  </si>
  <si>
    <r>
      <rPr>
        <sz val="10"/>
        <color theme="1"/>
        <rFont val="Calibri"/>
        <family val="2"/>
        <scheme val="minor"/>
      </rPr>
      <t>ein Integriertes System</t>
    </r>
  </si>
  <si>
    <r>
      <rPr>
        <sz val="10"/>
        <color theme="1"/>
        <rFont val="Calibri"/>
        <family val="2"/>
        <scheme val="minor"/>
      </rPr>
      <t>einen Prozessansatz</t>
    </r>
  </si>
  <si>
    <r>
      <rPr>
        <sz val="10"/>
        <color rgb="FFFF0000"/>
        <rFont val="Calibri (Textkörper)"/>
      </rPr>
      <t>CourseCode</t>
    </r>
    <r>
      <rPr>
        <sz val="10"/>
        <rFont val="Calibri"/>
        <family val="2"/>
        <scheme val="minor"/>
      </rPr>
      <t>_MC_051</t>
    </r>
  </si>
  <si>
    <r>
      <rPr>
        <sz val="10"/>
        <color theme="1"/>
        <rFont val="Calibri"/>
        <family val="2"/>
        <scheme val="minor"/>
      </rPr>
      <t>Statistische Prozesskontrolle</t>
    </r>
  </si>
  <si>
    <r>
      <rPr>
        <sz val="10"/>
        <color theme="1"/>
        <rFont val="Calibri"/>
        <family val="2"/>
        <scheme val="minor"/>
      </rPr>
      <t>Führungsstil des Managements</t>
    </r>
  </si>
  <si>
    <r>
      <rPr>
        <sz val="10"/>
        <color theme="1"/>
        <rFont val="Calibri"/>
        <family val="2"/>
        <scheme val="minor"/>
      </rPr>
      <t>Teamarbeit</t>
    </r>
  </si>
  <si>
    <r>
      <rPr>
        <sz val="10"/>
        <color theme="1"/>
        <rFont val="Calibri"/>
        <family val="2"/>
        <scheme val="minor"/>
      </rPr>
      <t>Kundenorientierung</t>
    </r>
  </si>
  <si>
    <r>
      <rPr>
        <sz val="10"/>
        <color theme="1"/>
        <rFont val="Calibri"/>
        <family val="2"/>
        <scheme val="minor"/>
      </rPr>
      <t>4.2</t>
    </r>
  </si>
  <si>
    <r>
      <rPr>
        <sz val="10"/>
        <color rgb="FFFF0000"/>
        <rFont val="Calibri (Textkörper)"/>
      </rPr>
      <t>CourseCode</t>
    </r>
    <r>
      <rPr>
        <sz val="10"/>
        <rFont val="Calibri"/>
        <family val="2"/>
        <scheme val="minor"/>
      </rPr>
      <t>_MC_052</t>
    </r>
  </si>
  <si>
    <r>
      <rPr>
        <sz val="10"/>
        <color theme="1"/>
        <rFont val="Calibri"/>
        <family val="2"/>
        <scheme val="minor"/>
      </rPr>
      <t>Die ISO 9001:2015 ist eine Norm für ______________________</t>
    </r>
  </si>
  <si>
    <r>
      <rPr>
        <sz val="10"/>
        <color theme="1"/>
        <rFont val="Calibri"/>
        <family val="2"/>
        <scheme val="minor"/>
      </rPr>
      <t>Qualitätsmanagementsysteme im Allgemeinen.</t>
    </r>
  </si>
  <si>
    <r>
      <rPr>
        <sz val="10"/>
        <color theme="1"/>
        <rFont val="Calibri"/>
        <family val="2"/>
        <scheme val="minor"/>
      </rPr>
      <t>Qualitätsmanagementsysteme im Gesundheitswesen.</t>
    </r>
  </si>
  <si>
    <r>
      <rPr>
        <sz val="10"/>
        <color theme="1"/>
        <rFont val="Calibri"/>
        <family val="2"/>
        <scheme val="minor"/>
      </rPr>
      <t>Umweltmanagementsysteme.</t>
    </r>
  </si>
  <si>
    <r>
      <rPr>
        <sz val="10"/>
        <color theme="1"/>
        <rFont val="Calibri"/>
        <family val="2"/>
        <scheme val="minor"/>
      </rPr>
      <t>gesetzlich vorgeschriebene Qualitätsmanagementsysteme.</t>
    </r>
  </si>
  <si>
    <r>
      <rPr>
        <sz val="10"/>
        <color rgb="FFFF0000"/>
        <rFont val="Calibri (Textkörper)"/>
      </rPr>
      <t>CourseCode</t>
    </r>
    <r>
      <rPr>
        <sz val="10"/>
        <rFont val="Calibri"/>
        <family val="2"/>
        <scheme val="minor"/>
      </rPr>
      <t>_MC_053</t>
    </r>
  </si>
  <si>
    <r>
      <rPr>
        <sz val="10"/>
        <color theme="1"/>
        <rFont val="Calibri"/>
        <family val="2"/>
        <scheme val="minor"/>
      </rPr>
      <t>Im Jahr 2021 wurden weltweit _________ ISO 9001-Zertifikate ausgestellt.</t>
    </r>
  </si>
  <si>
    <r>
      <rPr>
        <sz val="10"/>
        <color theme="1"/>
        <rFont val="Calibri"/>
        <family val="2"/>
        <scheme val="minor"/>
      </rPr>
      <t>4.2/4.3</t>
    </r>
  </si>
  <si>
    <r>
      <rPr>
        <sz val="10"/>
        <color rgb="FFFF0000"/>
        <rFont val="Calibri (Textkörper)"/>
      </rPr>
      <t>CourseCode</t>
    </r>
    <r>
      <rPr>
        <sz val="10"/>
        <rFont val="Calibri"/>
        <family val="2"/>
        <scheme val="minor"/>
      </rPr>
      <t>_MC_054</t>
    </r>
  </si>
  <si>
    <r>
      <rPr>
        <sz val="10"/>
        <color theme="1"/>
        <rFont val="Calibri"/>
        <family val="2"/>
        <scheme val="minor"/>
      </rPr>
      <t>Sowohl die ISO 9001 als auch die ISO 7101 basieren auf...</t>
    </r>
  </si>
  <si>
    <r>
      <rPr>
        <sz val="10"/>
        <color theme="1"/>
        <rFont val="Calibri"/>
        <family val="2"/>
        <scheme val="minor"/>
      </rPr>
      <t>dem PDCA/PDSA-Zyklus.</t>
    </r>
  </si>
  <si>
    <r>
      <rPr>
        <sz val="10"/>
        <color theme="1"/>
        <rFont val="Calibri"/>
        <family val="2"/>
        <scheme val="minor"/>
      </rPr>
      <t>dem Krebs-Zyklus.</t>
    </r>
  </si>
  <si>
    <r>
      <rPr>
        <sz val="10"/>
        <color theme="1"/>
        <rFont val="Calibri"/>
        <family val="2"/>
        <scheme val="minor"/>
      </rPr>
      <t>dem dynastischen Zyklus.</t>
    </r>
  </si>
  <si>
    <r>
      <rPr>
        <sz val="10"/>
        <color theme="1"/>
        <rFont val="Calibri"/>
        <family val="2"/>
        <scheme val="minor"/>
      </rPr>
      <t>dem Intervall-Zyklus.</t>
    </r>
  </si>
  <si>
    <r>
      <rPr>
        <sz val="10"/>
        <color rgb="FFFF0000"/>
        <rFont val="Calibri (Textkörper)"/>
      </rPr>
      <t>CourseCode</t>
    </r>
    <r>
      <rPr>
        <sz val="10"/>
        <rFont val="Calibri"/>
        <family val="2"/>
        <scheme val="minor"/>
      </rPr>
      <t>_MC_055</t>
    </r>
  </si>
  <si>
    <r>
      <rPr>
        <sz val="10"/>
        <color theme="1"/>
        <rFont val="Calibri"/>
        <family val="2"/>
        <scheme val="minor"/>
      </rPr>
      <t>Europäische Norm, die das Gesundheitswesen mit der ISO 9001 und den darin enthaltenen grundlegenden Anforderungen an ein Qualitätsmanagementsystem verknüpft</t>
    </r>
  </si>
  <si>
    <r>
      <rPr>
        <sz val="10"/>
        <color theme="1"/>
        <rFont val="Calibri"/>
        <family val="2"/>
        <scheme val="minor"/>
      </rPr>
      <t>ISO-Norm für Qualitätsmanagement im Gesundheitswesen</t>
    </r>
  </si>
  <si>
    <r>
      <rPr>
        <sz val="10"/>
        <color theme="1"/>
        <rFont val="Calibri"/>
        <family val="2"/>
        <scheme val="minor"/>
      </rPr>
      <t>Europäische Norm für medizinische Labore</t>
    </r>
  </si>
  <si>
    <r>
      <rPr>
        <sz val="10"/>
        <color theme="1"/>
        <rFont val="Calibri"/>
        <family val="2"/>
        <scheme val="minor"/>
      </rPr>
      <t>ISO-Norm für medizinische Geräte</t>
    </r>
  </si>
  <si>
    <r>
      <rPr>
        <sz val="10"/>
        <color theme="1"/>
        <rFont val="Calibri"/>
        <family val="2"/>
        <scheme val="minor"/>
      </rPr>
      <t>4.4</t>
    </r>
  </si>
  <si>
    <r>
      <rPr>
        <sz val="10"/>
        <color rgb="FFFF0000"/>
        <rFont val="Calibri (Textkörper)"/>
      </rPr>
      <t>CourseCode</t>
    </r>
    <r>
      <rPr>
        <sz val="10"/>
        <rFont val="Calibri"/>
        <family val="2"/>
        <scheme val="minor"/>
      </rPr>
      <t>_MC_056</t>
    </r>
  </si>
  <si>
    <r>
      <rPr>
        <sz val="10"/>
        <color theme="1"/>
        <rFont val="Calibri"/>
        <family val="2"/>
        <scheme val="minor"/>
      </rPr>
      <t>Wobei handelt es sich um eine ISO-Norm für Umweltmanagementsysteme?</t>
    </r>
  </si>
  <si>
    <r>
      <rPr>
        <sz val="10"/>
        <color theme="1"/>
        <rFont val="Calibri"/>
        <family val="2"/>
        <scheme val="minor"/>
      </rPr>
      <t>ISO 14001</t>
    </r>
  </si>
  <si>
    <r>
      <rPr>
        <sz val="10"/>
        <color theme="1"/>
        <rFont val="Calibri"/>
        <family val="2"/>
        <scheme val="minor"/>
      </rPr>
      <t>ISO 9001</t>
    </r>
  </si>
  <si>
    <r>
      <rPr>
        <sz val="10"/>
        <color theme="1"/>
        <rFont val="Calibri"/>
        <family val="2"/>
        <scheme val="minor"/>
      </rPr>
      <t>ISO 13485</t>
    </r>
  </si>
  <si>
    <r>
      <rPr>
        <sz val="10"/>
        <color theme="1"/>
        <rFont val="Calibri"/>
        <family val="2"/>
        <scheme val="minor"/>
      </rPr>
      <t>ISO 15189</t>
    </r>
  </si>
  <si>
    <r>
      <rPr>
        <sz val="10"/>
        <color rgb="FFFF0000"/>
        <rFont val="Calibri (Textkörper)"/>
      </rPr>
      <t>CourseCode</t>
    </r>
    <r>
      <rPr>
        <sz val="10"/>
        <rFont val="Calibri"/>
        <family val="2"/>
        <scheme val="minor"/>
      </rPr>
      <t>_MC_057</t>
    </r>
  </si>
  <si>
    <r>
      <rPr>
        <sz val="10"/>
        <color theme="1"/>
        <rFont val="Calibri"/>
        <family val="2"/>
        <scheme val="minor"/>
      </rPr>
      <t xml:space="preserve">Die Studie von Alkhaldi und Abdallah aus dem Jahr 2022 über den Einsatz von hartem und weichem TQM zeigte, dass... </t>
    </r>
  </si>
  <si>
    <r>
      <rPr>
        <sz val="10"/>
        <color theme="1"/>
        <rFont val="Calibri"/>
        <family val="2"/>
        <scheme val="minor"/>
      </rPr>
      <t xml:space="preserve">weiches TQM einen signifikanten und positiven direkten Effekt auf die Patientenzufriedenheit hat. </t>
    </r>
  </si>
  <si>
    <r>
      <rPr>
        <sz val="10"/>
        <color theme="1"/>
        <rFont val="Calibri"/>
        <family val="2"/>
        <scheme val="minor"/>
      </rPr>
      <t>die Behandelten hartes TQM sofort wahrnehmen.</t>
    </r>
  </si>
  <si>
    <r>
      <rPr>
        <sz val="10"/>
        <color theme="1"/>
        <rFont val="Calibri"/>
        <family val="2"/>
        <scheme val="minor"/>
      </rPr>
      <t>hartes TQM eine erhebliche Auswirkung auf die Patientenzufriedenheit hat.</t>
    </r>
  </si>
  <si>
    <r>
      <rPr>
        <sz val="10"/>
        <color theme="1"/>
        <rFont val="Calibri"/>
        <family val="2"/>
        <scheme val="minor"/>
      </rPr>
      <t>weiches TQM die Patientenzufriedenheit nicht beeinflusst.</t>
    </r>
  </si>
  <si>
    <r>
      <rPr>
        <sz val="10"/>
        <color theme="1"/>
        <rFont val="Calibri"/>
        <family val="2"/>
        <scheme val="minor"/>
      </rPr>
      <t>Einleitung</t>
    </r>
  </si>
  <si>
    <r>
      <rPr>
        <sz val="10"/>
        <color rgb="FFFF0000"/>
        <rFont val="Calibri (Textkörper)"/>
      </rPr>
      <t>CourseCode</t>
    </r>
    <r>
      <rPr>
        <sz val="10"/>
        <rFont val="Calibri"/>
        <family val="2"/>
        <scheme val="minor"/>
      </rPr>
      <t>_MC_058</t>
    </r>
  </si>
  <si>
    <r>
      <rPr>
        <sz val="10"/>
        <color theme="1"/>
        <rFont val="Calibri"/>
        <family val="2"/>
        <scheme val="minor"/>
      </rPr>
      <t xml:space="preserve">QMS ist ein übergreifender Mechanismus, der sowohl...  </t>
    </r>
  </si>
  <si>
    <r>
      <rPr>
        <sz val="10"/>
        <color theme="1"/>
        <rFont val="Calibri"/>
        <family val="2"/>
        <scheme val="minor"/>
      </rPr>
      <t>Qualitätssicherung als auch Qualitätskontrolle umfasst.</t>
    </r>
  </si>
  <si>
    <r>
      <rPr>
        <sz val="10"/>
        <color theme="1"/>
        <rFont val="Calibri"/>
        <family val="2"/>
        <scheme val="minor"/>
      </rPr>
      <t>Patientensicherheit und Patientenreise umfasst.</t>
    </r>
  </si>
  <si>
    <r>
      <rPr>
        <sz val="10"/>
        <color theme="1"/>
        <rFont val="Calibri"/>
        <family val="2"/>
        <scheme val="minor"/>
      </rPr>
      <t xml:space="preserve"> CIRS and FMEA umfasst.</t>
    </r>
  </si>
  <si>
    <r>
      <rPr>
        <sz val="10"/>
        <color theme="1"/>
        <rFont val="Calibri"/>
        <family val="2"/>
        <scheme val="minor"/>
      </rPr>
      <t>ISO 9001 und EN 15224 umfasst.</t>
    </r>
  </si>
  <si>
    <r>
      <rPr>
        <sz val="10"/>
        <color rgb="FFFF0000"/>
        <rFont val="Calibri (Textkörper)"/>
      </rPr>
      <t>CourseCode</t>
    </r>
    <r>
      <rPr>
        <sz val="10"/>
        <rFont val="Calibri"/>
        <family val="2"/>
        <scheme val="minor"/>
      </rPr>
      <t>_MC_059</t>
    </r>
  </si>
  <si>
    <r>
      <rPr>
        <sz val="10"/>
        <color theme="1"/>
        <rFont val="Calibri"/>
        <family val="2"/>
        <scheme val="minor"/>
      </rPr>
      <t xml:space="preserve">Der TQM-Ansatz basiert auf den frühen Lehren zahlreicher Qualitätspioniere wie... </t>
    </r>
  </si>
  <si>
    <r>
      <rPr>
        <sz val="10"/>
        <color theme="1"/>
        <rFont val="Calibri"/>
        <family val="2"/>
        <scheme val="minor"/>
      </rPr>
      <t>Joseph Juran, Philip B. Crosby, Armand V. Feigenbaum und Kaoru Ishikawa</t>
    </r>
  </si>
  <si>
    <r>
      <rPr>
        <sz val="10"/>
        <color theme="1"/>
        <rFont val="Calibri"/>
        <family val="2"/>
        <scheme val="minor"/>
      </rPr>
      <t>Stephen Covey und Tony Robbins</t>
    </r>
  </si>
  <si>
    <r>
      <rPr>
        <sz val="10"/>
        <color theme="1"/>
        <rFont val="Calibri"/>
        <family val="2"/>
        <scheme val="minor"/>
      </rPr>
      <t>Steve Jobs, Bill Gates und Mark Zuckerberg</t>
    </r>
  </si>
  <si>
    <r>
      <rPr>
        <sz val="10"/>
        <color theme="1"/>
        <rFont val="Calibri"/>
        <family val="2"/>
        <scheme val="minor"/>
      </rPr>
      <t>Jeff Sutherland, Ken Schwaber und Kiichirō Toyoda</t>
    </r>
  </si>
  <si>
    <r>
      <rPr>
        <sz val="10"/>
        <color rgb="FFFF0000"/>
        <rFont val="Calibri (Textkörper)"/>
      </rPr>
      <t>CourseCode</t>
    </r>
    <r>
      <rPr>
        <sz val="10"/>
        <rFont val="Calibri"/>
        <family val="2"/>
        <scheme val="minor"/>
      </rPr>
      <t>_MC_060</t>
    </r>
  </si>
  <si>
    <r>
      <rPr>
        <sz val="10"/>
        <color theme="1"/>
        <rFont val="Calibri"/>
        <family val="2"/>
        <scheme val="minor"/>
      </rPr>
      <t>die Kundschaft</t>
    </r>
  </si>
  <si>
    <r>
      <rPr>
        <sz val="10"/>
        <color theme="1"/>
        <rFont val="Calibri"/>
        <family val="2"/>
        <scheme val="minor"/>
      </rPr>
      <t>die Entwicklungsfachkräfte</t>
    </r>
  </si>
  <si>
    <r>
      <rPr>
        <sz val="10"/>
        <color theme="1"/>
        <rFont val="Calibri"/>
        <family val="2"/>
        <scheme val="minor"/>
      </rPr>
      <t>das Topmanagement</t>
    </r>
  </si>
  <si>
    <r>
      <rPr>
        <sz val="10"/>
        <color theme="1"/>
        <rFont val="Calibri"/>
        <family val="2"/>
        <scheme val="minor"/>
      </rPr>
      <t>die Angestellten</t>
    </r>
  </si>
  <si>
    <r>
      <rPr>
        <sz val="10"/>
        <color rgb="FFFF0000"/>
        <rFont val="Calibri (Textkörper)"/>
      </rPr>
      <t>CourseCode</t>
    </r>
    <r>
      <rPr>
        <sz val="10"/>
        <rFont val="Calibri"/>
        <family val="2"/>
        <scheme val="minor"/>
      </rPr>
      <t>_MC_061</t>
    </r>
  </si>
  <si>
    <r>
      <rPr>
        <sz val="10"/>
        <color theme="1"/>
        <rFont val="Calibri"/>
        <family val="2"/>
        <scheme val="minor"/>
      </rPr>
      <t>Was ist gemeint mit isoliertem Arbeiten?</t>
    </r>
  </si>
  <si>
    <r>
      <rPr>
        <sz val="10"/>
        <color theme="1"/>
        <rFont val="Calibri"/>
        <family val="2"/>
        <scheme val="minor"/>
      </rPr>
      <t xml:space="preserve">Abteilungen oder Einzelpersonen arbeiten unabhängig und teilen ihr Wissen nicht mit anderen Abteilungen </t>
    </r>
  </si>
  <si>
    <r>
      <rPr>
        <sz val="10"/>
        <color theme="1"/>
        <rFont val="Calibri"/>
        <family val="2"/>
        <scheme val="minor"/>
      </rPr>
      <t>Abteilungen und Einzelpersonen arbeiten eng zusammen, um einen klaren und präzisen Wissenstransfer zu gewährleisten</t>
    </r>
  </si>
  <si>
    <r>
      <rPr>
        <sz val="10"/>
        <color theme="1"/>
        <rFont val="Calibri"/>
        <family val="2"/>
        <scheme val="minor"/>
      </rPr>
      <t>Jede Abteilung befindet sich an einem anderen Ort, um Arbeitsunterbrechungen zu vermeiden</t>
    </r>
  </si>
  <si>
    <r>
      <rPr>
        <sz val="10"/>
        <color theme="1"/>
        <rFont val="Calibri"/>
        <family val="2"/>
        <scheme val="minor"/>
      </rPr>
      <t>30 % der Arbeitswoche im Home-Office und 70 % im Büro arbeiten</t>
    </r>
  </si>
  <si>
    <r>
      <rPr>
        <sz val="10"/>
        <color rgb="FFFF0000"/>
        <rFont val="Calibri (Textkörper)"/>
      </rPr>
      <t>CourseCode</t>
    </r>
    <r>
      <rPr>
        <sz val="10"/>
        <rFont val="Calibri"/>
        <family val="2"/>
        <scheme val="minor"/>
      </rPr>
      <t>_MC_062</t>
    </r>
  </si>
  <si>
    <r>
      <rPr>
        <sz val="10"/>
        <color theme="1"/>
        <rFont val="Calibri"/>
        <family val="2"/>
        <scheme val="minor"/>
      </rPr>
      <t>Eine _____ Anweisung wird in ISO-Normen als Anforderung definiert, was bedeutet, dass sie obligatorisch ist.</t>
    </r>
  </si>
  <si>
    <r>
      <rPr>
        <sz val="10"/>
        <color theme="1"/>
        <rFont val="Calibri"/>
        <family val="2"/>
        <scheme val="minor"/>
      </rPr>
      <t>Soll-</t>
    </r>
  </si>
  <si>
    <r>
      <rPr>
        <sz val="10"/>
        <color theme="1"/>
        <rFont val="Calibri"/>
        <family val="2"/>
        <scheme val="minor"/>
      </rPr>
      <t>Kann-</t>
    </r>
  </si>
  <si>
    <r>
      <rPr>
        <sz val="10"/>
        <color theme="1"/>
        <rFont val="Calibri"/>
        <family val="2"/>
        <scheme val="minor"/>
      </rPr>
      <t>optionale</t>
    </r>
  </si>
  <si>
    <r>
      <rPr>
        <sz val="10"/>
        <color theme="1"/>
        <rFont val="Calibri"/>
        <family val="2"/>
        <scheme val="minor"/>
      </rPr>
      <t>Muss-</t>
    </r>
  </si>
  <si>
    <r>
      <rPr>
        <sz val="10"/>
        <color rgb="FFFF0000"/>
        <rFont val="Calibri (Textkörper)"/>
      </rPr>
      <t>CourseCode</t>
    </r>
    <r>
      <rPr>
        <sz val="10"/>
        <rFont val="Calibri"/>
        <family val="2"/>
        <scheme val="minor"/>
      </rPr>
      <t>_MC_063</t>
    </r>
  </si>
  <si>
    <r>
      <rPr>
        <sz val="10"/>
        <color theme="1"/>
        <rFont val="Calibri"/>
        <family val="2"/>
        <scheme val="minor"/>
      </rPr>
      <t xml:space="preserve">Yousefinezhadi, et al. (2015) betrachteten die Auswirkungen der ISO 9001 und des Modells der European Foundation for Quality Management (EFQM) auf die Leistung von Krankenhäusern. Sie fanden heraus, dass... </t>
    </r>
  </si>
  <si>
    <r>
      <rPr>
        <sz val="10"/>
        <color theme="1"/>
        <rFont val="Calibri"/>
        <family val="2"/>
        <scheme val="minor"/>
      </rPr>
      <t>die Einführung eines Qualitätsmanagementsystems nach ISO 9001 zu einer höheren Patientenzufriedenheit, Kostendämpfung und verbesserter Patientensicherheit führen kann.</t>
    </r>
  </si>
  <si>
    <r>
      <rPr>
        <sz val="10"/>
        <color theme="1"/>
        <rFont val="Calibri"/>
        <family val="2"/>
        <scheme val="minor"/>
      </rPr>
      <t>die Einführung eines ISO 9001-Qualitätssystems zu erhöhten Kosten und dem Misstrauen der Angestellten gegenüber dem Management und dem Auditprozess führen kann.</t>
    </r>
  </si>
  <si>
    <r>
      <rPr>
        <sz val="10"/>
        <color theme="1"/>
        <rFont val="Calibri"/>
        <family val="2"/>
        <scheme val="minor"/>
      </rPr>
      <t xml:space="preserve">die Umsetzung des EFQM-Modells auf dem Markt einen Wettbewerbsvorteil bietet.  </t>
    </r>
  </si>
  <si>
    <r>
      <rPr>
        <sz val="10"/>
        <color theme="1"/>
        <rFont val="Calibri"/>
        <family val="2"/>
        <scheme val="minor"/>
      </rPr>
      <t>4.3</t>
    </r>
  </si>
  <si>
    <r>
      <rPr>
        <sz val="10"/>
        <color rgb="FFFF0000"/>
        <rFont val="Calibri (Textkörper)"/>
      </rPr>
      <t>CourseCode</t>
    </r>
    <r>
      <rPr>
        <sz val="10"/>
        <rFont val="Calibri"/>
        <family val="2"/>
        <scheme val="minor"/>
      </rPr>
      <t>_MC_064</t>
    </r>
  </si>
  <si>
    <r>
      <rPr>
        <sz val="10"/>
        <color theme="1"/>
        <rFont val="Calibri"/>
        <family val="2"/>
        <scheme val="minor"/>
      </rPr>
      <t>innovativ</t>
    </r>
  </si>
  <si>
    <r>
      <rPr>
        <sz val="10"/>
        <color theme="1"/>
        <rFont val="Calibri"/>
        <family val="2"/>
        <scheme val="minor"/>
      </rPr>
      <t>gerecht</t>
    </r>
  </si>
  <si>
    <r>
      <rPr>
        <sz val="10"/>
        <color theme="1"/>
        <rFont val="Calibri"/>
        <family val="2"/>
        <scheme val="minor"/>
      </rPr>
      <t>sicher</t>
    </r>
  </si>
  <si>
    <r>
      <rPr>
        <sz val="10"/>
        <color theme="1"/>
        <rFont val="Calibri"/>
        <family val="2"/>
        <scheme val="minor"/>
      </rPr>
      <t>zeitnah</t>
    </r>
  </si>
  <si>
    <r>
      <rPr>
        <sz val="10"/>
        <color rgb="FFFF0000"/>
        <rFont val="Calibri (Textkörper)"/>
      </rPr>
      <t>CourseCode</t>
    </r>
    <r>
      <rPr>
        <sz val="10"/>
        <rFont val="Calibri"/>
        <family val="2"/>
        <scheme val="minor"/>
      </rPr>
      <t>_MC_065</t>
    </r>
  </si>
  <si>
    <r>
      <rPr>
        <sz val="10"/>
        <color theme="1"/>
        <rFont val="Calibri"/>
        <family val="2"/>
        <scheme val="minor"/>
      </rPr>
      <t>Welcher Begriff könnte auch für den Patienten/die Patientin verwendet werden, wenn es um das Gesundheitswesen geht?</t>
    </r>
  </si>
  <si>
    <r>
      <rPr>
        <sz val="10"/>
        <color theme="1"/>
        <rFont val="Calibri"/>
        <family val="2"/>
        <scheme val="minor"/>
      </rPr>
      <t>Dienstleistungsnutzer:in</t>
    </r>
  </si>
  <si>
    <r>
      <rPr>
        <sz val="10"/>
        <color theme="1"/>
        <rFont val="Calibri"/>
        <family val="2"/>
        <scheme val="minor"/>
      </rPr>
      <t>Erstparteien-Stakeholder</t>
    </r>
  </si>
  <si>
    <r>
      <rPr>
        <sz val="10"/>
        <color theme="1"/>
        <rFont val="Calibri"/>
        <family val="2"/>
        <scheme val="minor"/>
      </rPr>
      <t>Vertretung des Klägers</t>
    </r>
  </si>
  <si>
    <r>
      <rPr>
        <sz val="10"/>
        <color rgb="FFFF0000"/>
        <rFont val="Calibri (Textkörper)"/>
      </rPr>
      <t>CourseCode</t>
    </r>
    <r>
      <rPr>
        <sz val="10"/>
        <rFont val="Calibri"/>
        <family val="2"/>
        <scheme val="minor"/>
      </rPr>
      <t>_MC_066</t>
    </r>
  </si>
  <si>
    <r>
      <rPr>
        <sz val="10"/>
        <color theme="1"/>
        <rFont val="Calibri"/>
        <family val="2"/>
        <scheme val="minor"/>
      </rPr>
      <t>Welches ist ein im Studienskript genanntes Beispiel für eine boomende Gesundheitsindustrie?</t>
    </r>
  </si>
  <si>
    <r>
      <rPr>
        <sz val="10"/>
        <color theme="1"/>
        <rFont val="Calibri"/>
        <family val="2"/>
        <scheme val="minor"/>
      </rPr>
      <t>Medizintourismus</t>
    </r>
  </si>
  <si>
    <r>
      <rPr>
        <sz val="10"/>
        <color theme="1"/>
        <rFont val="Calibri"/>
        <family val="2"/>
        <scheme val="minor"/>
      </rPr>
      <t xml:space="preserve">Schlaganfall- und Rehabilitationszentren </t>
    </r>
  </si>
  <si>
    <r>
      <rPr>
        <sz val="10"/>
        <color theme="1"/>
        <rFont val="Calibri"/>
        <family val="2"/>
        <scheme val="minor"/>
      </rPr>
      <t>Palliativversorgung</t>
    </r>
  </si>
  <si>
    <r>
      <rPr>
        <sz val="10"/>
        <color theme="1"/>
        <rFont val="Calibri"/>
        <family val="2"/>
        <scheme val="minor"/>
      </rPr>
      <t>Ambulante physiotherapeutische Leistungen</t>
    </r>
  </si>
  <si>
    <r>
      <rPr>
        <sz val="10"/>
        <color theme="1"/>
        <rFont val="Calibri"/>
        <family val="2"/>
        <scheme val="minor"/>
      </rPr>
      <t>5.1</t>
    </r>
  </si>
  <si>
    <r>
      <rPr>
        <sz val="10"/>
        <color rgb="FFFF0000"/>
        <rFont val="Calibri (Textkörper)"/>
      </rPr>
      <t>CourseCode</t>
    </r>
    <r>
      <rPr>
        <sz val="10"/>
        <rFont val="Calibri"/>
        <family val="2"/>
        <scheme val="minor"/>
      </rPr>
      <t>_MC_067</t>
    </r>
  </si>
  <si>
    <r>
      <rPr>
        <sz val="10"/>
        <color theme="1"/>
        <rFont val="Calibri"/>
        <family val="2"/>
        <scheme val="minor"/>
      </rPr>
      <t>Was ist Zertifizierung?</t>
    </r>
  </si>
  <si>
    <r>
      <rPr>
        <sz val="10"/>
        <color theme="1"/>
        <rFont val="Calibri"/>
        <family val="2"/>
        <scheme val="minor"/>
      </rPr>
      <t xml:space="preserve">Ein Prozess, bei dem eine neutrale dritte Stelle bescheinigt, dass ein Produkt, eine Dienstleistung oder ein Prozess eine Reihe von festgelegten Anforderungen erfüllt. </t>
    </r>
  </si>
  <si>
    <r>
      <rPr>
        <sz val="10"/>
        <color theme="1"/>
        <rFont val="Calibri"/>
        <family val="2"/>
        <scheme val="minor"/>
      </rPr>
      <t xml:space="preserve">Ein Prozess, bei dem interne Auditierende bescheinigen, dass ein Produkt, eine Dienstleistung oder ein Prozess eine Reihe von festgelegten Anforderungen erfüllt. </t>
    </r>
  </si>
  <si>
    <r>
      <rPr>
        <sz val="10"/>
        <color theme="1"/>
        <rFont val="Calibri"/>
        <family val="2"/>
        <scheme val="minor"/>
      </rPr>
      <t xml:space="preserve">Ein Prozess, bei dem eine neutrale erste Stelle bescheinigt, dass ein Produkt, eine Dienstleistung oder ein Prozess eine Reihe von festgelegten Anforderungen erfüllt. </t>
    </r>
  </si>
  <si>
    <r>
      <rPr>
        <sz val="10"/>
        <color theme="1"/>
        <rFont val="Calibri"/>
        <family val="2"/>
        <scheme val="minor"/>
      </rPr>
      <t xml:space="preserve">Ein Prozess, bei dem eine subjektive zweite Stelle bescheinigt, dass ein Produkt, eine Dienstleistung oder ein Prozess eine Reihe von festgelegten Anforderungen erfüllt. </t>
    </r>
  </si>
  <si>
    <r>
      <rPr>
        <sz val="10"/>
        <color rgb="FFFF0000"/>
        <rFont val="Calibri (Textkörper)"/>
      </rPr>
      <t>CourseCode</t>
    </r>
    <r>
      <rPr>
        <sz val="10"/>
        <rFont val="Calibri"/>
        <family val="2"/>
        <scheme val="minor"/>
      </rPr>
      <t>_MC_068</t>
    </r>
  </si>
  <si>
    <r>
      <rPr>
        <sz val="10"/>
        <color theme="1"/>
        <rFont val="Calibri"/>
        <family val="2"/>
        <scheme val="minor"/>
      </rPr>
      <t>Warum sind einige Kritiker:innen zynisch, was die Vorzüge der Zertifizierung angeht?</t>
    </r>
  </si>
  <si>
    <r>
      <rPr>
        <sz val="10"/>
        <color theme="1"/>
        <rFont val="Calibri"/>
        <family val="2"/>
        <scheme val="minor"/>
      </rPr>
      <t>Weil es leicht ist, die Einhaltung einiger Anforderungen zu „fälschen“ und Aufzeichnungen über Dinge zu erstellen, die nie stattgefunden haben.</t>
    </r>
  </si>
  <si>
    <r>
      <rPr>
        <sz val="10"/>
        <color theme="1"/>
        <rFont val="Calibri"/>
        <family val="2"/>
        <scheme val="minor"/>
      </rPr>
      <t>Weil Regierungen keinen höheren Satz für Behandelte in zertifizierten Krankenhäusern bezahlen.</t>
    </r>
  </si>
  <si>
    <r>
      <rPr>
        <sz val="10"/>
        <color theme="1"/>
        <rFont val="Calibri"/>
        <family val="2"/>
        <scheme val="minor"/>
      </rPr>
      <t>Weil es keine belegte Steigerung des Stakeholder-Vertrauens gibt.</t>
    </r>
  </si>
  <si>
    <r>
      <rPr>
        <sz val="10"/>
        <color theme="1"/>
        <rFont val="Calibri"/>
        <family val="2"/>
        <scheme val="minor"/>
      </rPr>
      <t>5.2</t>
    </r>
  </si>
  <si>
    <r>
      <rPr>
        <sz val="10"/>
        <color rgb="FFFF0000"/>
        <rFont val="Calibri (Textkörper)"/>
      </rPr>
      <t>CourseCode</t>
    </r>
    <r>
      <rPr>
        <sz val="10"/>
        <rFont val="Calibri"/>
        <family val="2"/>
        <scheme val="minor"/>
      </rPr>
      <t>_MC_069</t>
    </r>
  </si>
  <si>
    <r>
      <rPr>
        <sz val="10"/>
        <color theme="1"/>
        <rFont val="Calibri"/>
        <family val="2"/>
        <scheme val="minor"/>
      </rPr>
      <t>Wann funktionieren virtuelle Audits gut?</t>
    </r>
  </si>
  <si>
    <r>
      <rPr>
        <sz val="10"/>
        <color theme="1"/>
        <rFont val="Calibri"/>
        <family val="2"/>
        <scheme val="minor"/>
      </rPr>
      <t>Wenn ein Prozess keine direkte Beobachtung erfordert.</t>
    </r>
  </si>
  <si>
    <r>
      <rPr>
        <sz val="10"/>
        <color theme="1"/>
        <rFont val="Calibri"/>
        <family val="2"/>
        <scheme val="minor"/>
      </rPr>
      <t>Wenn Aufzeichnungen nur vor Ort vorhanden sind.</t>
    </r>
  </si>
  <si>
    <r>
      <rPr>
        <sz val="10"/>
        <color theme="1"/>
        <rFont val="Calibri"/>
        <family val="2"/>
        <scheme val="minor"/>
      </rPr>
      <t>Wenn Computer-Server nicht gesichert sind.</t>
    </r>
  </si>
  <si>
    <r>
      <rPr>
        <sz val="10"/>
        <color theme="1"/>
        <rFont val="Calibri"/>
        <family val="2"/>
        <scheme val="minor"/>
      </rPr>
      <t>Wenn Behandelte befragt werden müssen.</t>
    </r>
  </si>
  <si>
    <r>
      <rPr>
        <sz val="10"/>
        <color rgb="FFFF0000"/>
        <rFont val="Calibri (Textkörper)"/>
      </rPr>
      <t>CourseCode</t>
    </r>
    <r>
      <rPr>
        <sz val="10"/>
        <rFont val="Calibri"/>
        <family val="2"/>
        <scheme val="minor"/>
      </rPr>
      <t>_MC_070</t>
    </r>
  </si>
  <si>
    <r>
      <rPr>
        <sz val="10"/>
        <color theme="1"/>
        <rFont val="Calibri"/>
        <family val="2"/>
        <scheme val="minor"/>
      </rPr>
      <t>Welches Risiko birgt die Inanspruchnahme einer nicht akkreditierten Zertifizierungsstelle?</t>
    </r>
  </si>
  <si>
    <r>
      <rPr>
        <sz val="10"/>
        <color theme="1"/>
        <rFont val="Calibri"/>
        <family val="2"/>
        <scheme val="minor"/>
      </rPr>
      <t>Falls die Zertifizierungsstelle ihre Tätigkeit einstellt, steht die zertifizierte Organisation möglicherweise ohne Regressansprüche da.</t>
    </r>
  </si>
  <si>
    <r>
      <rPr>
        <sz val="10"/>
        <color theme="1"/>
        <rFont val="Calibri"/>
        <family val="2"/>
        <scheme val="minor"/>
      </rPr>
      <t>Die Zertifizierungsstelle hat möglicherweise keine multinationale Präsenz.</t>
    </r>
  </si>
  <si>
    <r>
      <rPr>
        <sz val="10"/>
        <color theme="1"/>
        <rFont val="Calibri"/>
        <family val="2"/>
        <scheme val="minor"/>
      </rPr>
      <t>Die Zertifizierungsstelle hat möglicherweise keine geeigneten Verfahren.</t>
    </r>
  </si>
  <si>
    <r>
      <rPr>
        <sz val="10"/>
        <color theme="1"/>
        <rFont val="Calibri"/>
        <family val="2"/>
        <scheme val="minor"/>
      </rPr>
      <t>Die nicht akkreditierte Zertifizierungsstelle verlangt möglicherweise eine höhere Bezahlung als eine akkreditierte.</t>
    </r>
  </si>
  <si>
    <r>
      <rPr>
        <sz val="10"/>
        <color theme="1"/>
        <rFont val="Calibri"/>
        <family val="2"/>
        <scheme val="minor"/>
      </rPr>
      <t>5.3</t>
    </r>
  </si>
  <si>
    <r>
      <rPr>
        <sz val="10"/>
        <color rgb="FFFF0000"/>
        <rFont val="Calibri (Textkörper)"/>
      </rPr>
      <t>CourseCode</t>
    </r>
    <r>
      <rPr>
        <sz val="10"/>
        <rFont val="Calibri"/>
        <family val="2"/>
        <scheme val="minor"/>
      </rPr>
      <t>_MC_071</t>
    </r>
  </si>
  <si>
    <r>
      <rPr>
        <sz val="10"/>
        <color theme="1"/>
        <rFont val="Calibri"/>
        <family val="2"/>
        <scheme val="minor"/>
      </rPr>
      <t xml:space="preserve">Eine ___________ ist „eine Bescheinigung einer nationalen Akkreditierungsstelle, dass eine Konformitätsbewertungsstelle die Anforderungen der harmonisierten Normen und gegebenenfalls die zusätzlichen Anforderungen, einschließlich der in den einschlägigen sektoralen Regelungen festgelegten Anforderungen, erfüllt, um eine bestimmte Konformitätsbewertungstätigkeit auszuführen.“ </t>
    </r>
  </si>
  <si>
    <r>
      <rPr>
        <sz val="10"/>
        <color theme="1"/>
        <rFont val="Calibri"/>
        <family val="2"/>
        <scheme val="minor"/>
      </rPr>
      <t>Akkreditierung</t>
    </r>
  </si>
  <si>
    <r>
      <rPr>
        <sz val="10"/>
        <color theme="1"/>
        <rFont val="Calibri"/>
        <family val="2"/>
        <scheme val="minor"/>
      </rPr>
      <t>Einhaltung</t>
    </r>
  </si>
  <si>
    <r>
      <rPr>
        <sz val="10"/>
        <color theme="1"/>
        <rFont val="Calibri"/>
        <family val="2"/>
        <scheme val="minor"/>
      </rPr>
      <t>Zertifizierung</t>
    </r>
  </si>
  <si>
    <r>
      <rPr>
        <sz val="10"/>
        <color theme="1"/>
        <rFont val="Calibri"/>
        <family val="2"/>
        <scheme val="minor"/>
      </rPr>
      <t>Billigung</t>
    </r>
  </si>
  <si>
    <r>
      <rPr>
        <sz val="10"/>
        <color rgb="FFFF0000"/>
        <rFont val="Calibri (Textkörper)"/>
      </rPr>
      <t>CourseCode</t>
    </r>
    <r>
      <rPr>
        <sz val="10"/>
        <rFont val="Calibri"/>
        <family val="2"/>
        <scheme val="minor"/>
      </rPr>
      <t>_MC_072</t>
    </r>
  </si>
  <si>
    <r>
      <rPr>
        <sz val="10"/>
        <color theme="1"/>
        <rFont val="Calibri"/>
        <family val="2"/>
        <scheme val="minor"/>
      </rPr>
      <t xml:space="preserve">Ein _____________ ist das Dokument, das den objektiven Nachweis des Zertifizierungsstatus erbringt. </t>
    </r>
  </si>
  <si>
    <r>
      <rPr>
        <sz val="10"/>
        <color theme="1"/>
        <rFont val="Calibri"/>
        <family val="2"/>
        <scheme val="minor"/>
      </rPr>
      <t xml:space="preserve">Zertifikat </t>
    </r>
  </si>
  <si>
    <r>
      <rPr>
        <sz val="10"/>
        <color theme="1"/>
        <rFont val="Calibri"/>
        <family val="2"/>
        <scheme val="minor"/>
      </rPr>
      <t>Testament</t>
    </r>
  </si>
  <si>
    <r>
      <rPr>
        <sz val="10"/>
        <color theme="1"/>
        <rFont val="Calibri"/>
        <family val="2"/>
        <scheme val="minor"/>
      </rPr>
      <t>Logo</t>
    </r>
  </si>
  <si>
    <r>
      <rPr>
        <sz val="10"/>
        <color theme="1"/>
        <rFont val="Calibri"/>
        <family val="2"/>
        <scheme val="minor"/>
      </rPr>
      <t>Siegel</t>
    </r>
  </si>
  <si>
    <r>
      <rPr>
        <sz val="10"/>
        <color rgb="FFFF0000"/>
        <rFont val="Calibri (Textkörper)"/>
      </rPr>
      <t>CourseCode</t>
    </r>
    <r>
      <rPr>
        <sz val="10"/>
        <rFont val="Calibri"/>
        <family val="2"/>
        <scheme val="minor"/>
      </rPr>
      <t>_MC_073</t>
    </r>
  </si>
  <si>
    <r>
      <rPr>
        <sz val="10"/>
        <color theme="1"/>
        <rFont val="Calibri"/>
        <family val="2"/>
        <scheme val="minor"/>
      </rPr>
      <t>Anforderungen an Akkreditierungsstellen, die Konformitätsbewertungsstellen akkreditieren</t>
    </r>
  </si>
  <si>
    <r>
      <rPr>
        <sz val="10"/>
        <color theme="1"/>
        <rFont val="Calibri"/>
        <family val="2"/>
        <scheme val="minor"/>
      </rPr>
      <t>Anforderungen für Zertifizierungsstellen, die Organisationen zertifizieren</t>
    </r>
  </si>
  <si>
    <r>
      <rPr>
        <sz val="10"/>
        <color theme="1"/>
        <rFont val="Calibri"/>
        <family val="2"/>
        <scheme val="minor"/>
      </rPr>
      <t>Anforderungen an Qualitätsmanagementsysteme in Organisationen des Gesundheitswesens</t>
    </r>
  </si>
  <si>
    <r>
      <rPr>
        <sz val="10"/>
        <color theme="1"/>
        <rFont val="Calibri"/>
        <family val="2"/>
        <scheme val="minor"/>
      </rPr>
      <t>Anforderungen an leitende Auditierende und Mitglieder von Auditteams</t>
    </r>
  </si>
  <si>
    <r>
      <rPr>
        <sz val="10"/>
        <color rgb="FFFF0000"/>
        <rFont val="Calibri"/>
        <family val="2"/>
        <scheme val="minor"/>
      </rPr>
      <t>PB: Too similar to LMS question 5/2. Could the direction of this question be changed to avoid this similarity? E.g.:
Question: Welches der folgenden wird in der Norm ISO 17011 spezifiziert?</t>
    </r>
  </si>
  <si>
    <r>
      <rPr>
        <sz val="10"/>
        <color rgb="FFFF0000"/>
        <rFont val="Calibri (Textkörper)"/>
      </rPr>
      <t>CourseCode</t>
    </r>
    <r>
      <rPr>
        <sz val="10"/>
        <rFont val="Calibri"/>
        <family val="2"/>
        <scheme val="minor"/>
      </rPr>
      <t>_MC_074</t>
    </r>
  </si>
  <si>
    <r>
      <rPr>
        <sz val="10"/>
        <color theme="1"/>
        <rFont val="Calibri"/>
        <family val="2"/>
        <scheme val="minor"/>
      </rPr>
      <t xml:space="preserve">Zu welchem Zeitpunkt im Zertifizierungsprozess stellt die Zertifizierungsstelle fest, ob sie über fachkundige Auditierende verfügt, mit denen der Prüfungsumfang und -inhalt abgedeckt werden kann? </t>
    </r>
  </si>
  <si>
    <r>
      <rPr>
        <sz val="10"/>
        <color theme="1"/>
        <rFont val="Calibri"/>
        <family val="2"/>
        <scheme val="minor"/>
      </rPr>
      <t>bei der Antragsprüfung</t>
    </r>
  </si>
  <si>
    <r>
      <rPr>
        <sz val="10"/>
        <color theme="1"/>
        <rFont val="Calibri"/>
        <family val="2"/>
        <scheme val="minor"/>
      </rPr>
      <t>beim Schreibtisch-Audit</t>
    </r>
  </si>
  <si>
    <r>
      <rPr>
        <sz val="10"/>
        <color theme="1"/>
        <rFont val="Calibri"/>
        <family val="2"/>
        <scheme val="minor"/>
      </rPr>
      <t xml:space="preserve">im Auditbericht </t>
    </r>
  </si>
  <si>
    <r>
      <rPr>
        <sz val="10"/>
        <color theme="1"/>
        <rFont val="Calibri"/>
        <family val="2"/>
        <scheme val="minor"/>
      </rPr>
      <t>bei der Zertifizierungsentscheidung</t>
    </r>
  </si>
  <si>
    <r>
      <rPr>
        <sz val="10"/>
        <color rgb="FFFF0000"/>
        <rFont val="Calibri (Textkörper)"/>
      </rPr>
      <t>CourseCode</t>
    </r>
    <r>
      <rPr>
        <sz val="10"/>
        <rFont val="Calibri"/>
        <family val="2"/>
        <scheme val="minor"/>
      </rPr>
      <t>_MC_075</t>
    </r>
  </si>
  <si>
    <r>
      <rPr>
        <sz val="10"/>
        <color theme="1"/>
        <rFont val="Calibri"/>
        <family val="2"/>
        <scheme val="minor"/>
      </rPr>
      <t>Wie unterscheidet sich die Joint Commission von der ISO?</t>
    </r>
  </si>
  <si>
    <r>
      <rPr>
        <sz val="10"/>
        <color theme="1"/>
        <rFont val="Calibri"/>
        <family val="2"/>
        <scheme val="minor"/>
      </rPr>
      <t>Die Joint Commission erstellt Normen und bietet die Akkreditierung und Zertifizierung nach diesen Normen an.</t>
    </r>
  </si>
  <si>
    <r>
      <rPr>
        <sz val="10"/>
        <color theme="1"/>
        <rFont val="Calibri"/>
        <family val="2"/>
        <scheme val="minor"/>
      </rPr>
      <t>Die Joint Commission veröffentlicht internationale Normen.</t>
    </r>
  </si>
  <si>
    <r>
      <rPr>
        <sz val="10"/>
        <color theme="1"/>
        <rFont val="Calibri"/>
        <family val="2"/>
        <scheme val="minor"/>
      </rPr>
      <t>Die Joint Commission erstellt keine Normen.</t>
    </r>
  </si>
  <si>
    <r>
      <rPr>
        <sz val="10"/>
        <color theme="1"/>
        <rFont val="Calibri"/>
        <family val="2"/>
        <scheme val="minor"/>
      </rPr>
      <t>Die Joint Commission bietet keine Beratungs- oder Akkreditierungsdienste an.</t>
    </r>
  </si>
  <si>
    <r>
      <rPr>
        <sz val="10"/>
        <color rgb="FFFF0000"/>
        <rFont val="Calibri (Textkörper)"/>
      </rPr>
      <t>CourseCode</t>
    </r>
    <r>
      <rPr>
        <sz val="10"/>
        <rFont val="Calibri"/>
        <family val="2"/>
        <scheme val="minor"/>
      </rPr>
      <t>_MC_076</t>
    </r>
  </si>
  <si>
    <r>
      <rPr>
        <sz val="10"/>
        <color theme="1"/>
        <rFont val="Calibri"/>
        <family val="2"/>
        <scheme val="minor"/>
      </rPr>
      <t>Die ISQua EEA...</t>
    </r>
  </si>
  <si>
    <r>
      <rPr>
        <sz val="10"/>
        <color theme="1"/>
        <rFont val="Calibri"/>
        <family val="2"/>
        <scheme val="minor"/>
      </rPr>
      <t>bietet rund um den Globus externe Drittparteien-Evaluierungsdienste für externe Evaluierungsorganisationen im Gesundheits- und Sozialwesen sowie für Normierungseinrichtungen an.</t>
    </r>
  </si>
  <si>
    <r>
      <rPr>
        <sz val="10"/>
        <color theme="1"/>
        <rFont val="Calibri"/>
        <family val="2"/>
        <scheme val="minor"/>
      </rPr>
      <t>bietet rund um den Globus interne Erstparteien-Evaluierungsdienste für externe Evaluierungsorganisationen im Gesundheits- und Sozialwesen sowie für Normierungseinrichtungen an.</t>
    </r>
  </si>
  <si>
    <r>
      <rPr>
        <sz val="10"/>
        <color theme="1"/>
        <rFont val="Calibri"/>
        <family val="2"/>
        <scheme val="minor"/>
      </rPr>
      <t>bietet nur in der Europäischen Union externe Drittparteien-Evaluierungsdienste für externe Evaluierungsorganisationen im Gesundheits- und Sozialwesen sowie für Normierungseinrichtungen an.</t>
    </r>
  </si>
  <si>
    <r>
      <rPr>
        <sz val="10"/>
        <color theme="1"/>
        <rFont val="Calibri"/>
        <family val="2"/>
        <scheme val="minor"/>
      </rPr>
      <t>führt international Zertifizierungsaudits für Kliniken und Krankenhäuser durch.</t>
    </r>
  </si>
  <si>
    <r>
      <rPr>
        <sz val="10"/>
        <color rgb="FFFF0000"/>
        <rFont val="Calibri (Textkörper)"/>
      </rPr>
      <t>CourseCode</t>
    </r>
    <r>
      <rPr>
        <sz val="10"/>
        <rFont val="Calibri"/>
        <family val="2"/>
        <scheme val="minor"/>
      </rPr>
      <t>_MC_077</t>
    </r>
  </si>
  <si>
    <r>
      <rPr>
        <sz val="10"/>
        <color theme="1"/>
        <rFont val="Calibri"/>
        <family val="2"/>
        <scheme val="minor"/>
      </rPr>
      <t>Welche Gesellschaft wurde dazu gegründet, ein einziges weltweites Programm zur Konformitätsbewertung zu entwickeln, das die Risiken für Unternehmen und ihre Kundschaft verringert, indem es ihnen die Gewissheit gibt, dass auf akkreditierte Zertifikate sowie Validierungs- und Verifizierungserklärungen Verlass ist?</t>
    </r>
  </si>
  <si>
    <r>
      <rPr>
        <sz val="10"/>
        <color theme="1"/>
        <rFont val="Calibri"/>
        <family val="2"/>
        <scheme val="minor"/>
      </rPr>
      <t>International Accreditation Forum</t>
    </r>
  </si>
  <si>
    <r>
      <rPr>
        <sz val="10"/>
        <color theme="1"/>
        <rFont val="Calibri"/>
        <family val="2"/>
        <scheme val="minor"/>
      </rPr>
      <t>International Organization for Standardization</t>
    </r>
  </si>
  <si>
    <r>
      <rPr>
        <sz val="10"/>
        <color theme="1"/>
        <rFont val="Calibri"/>
        <family val="2"/>
        <scheme val="minor"/>
      </rPr>
      <t>Europäische Union</t>
    </r>
  </si>
  <si>
    <r>
      <rPr>
        <sz val="10"/>
        <color theme="1"/>
        <rFont val="Calibri"/>
        <family val="2"/>
        <scheme val="minor"/>
      </rPr>
      <t>Global Accredition Symposium</t>
    </r>
  </si>
  <si>
    <r>
      <rPr>
        <sz val="10"/>
        <color theme="1"/>
        <rFont val="Calibri"/>
        <family val="2"/>
        <scheme val="minor"/>
      </rPr>
      <t>5.4</t>
    </r>
  </si>
  <si>
    <r>
      <rPr>
        <sz val="10"/>
        <color rgb="FFFF0000"/>
        <rFont val="Calibri (Textkörper)"/>
      </rPr>
      <t>CourseCode</t>
    </r>
    <r>
      <rPr>
        <sz val="10"/>
        <rFont val="Calibri"/>
        <family val="2"/>
        <scheme val="minor"/>
      </rPr>
      <t>_MC_078</t>
    </r>
  </si>
  <si>
    <r>
      <rPr>
        <sz val="10"/>
        <color theme="1"/>
        <rFont val="Calibri"/>
        <family val="2"/>
        <scheme val="minor"/>
      </rPr>
      <t>die Europäische Kommission</t>
    </r>
  </si>
  <si>
    <r>
      <rPr>
        <sz val="10"/>
        <color theme="1"/>
        <rFont val="Calibri"/>
        <family val="2"/>
        <scheme val="minor"/>
      </rPr>
      <t>die Vereinten Nationen</t>
    </r>
  </si>
  <si>
    <r>
      <rPr>
        <sz val="10"/>
        <color theme="1"/>
        <rFont val="Calibri"/>
        <family val="2"/>
        <scheme val="minor"/>
      </rPr>
      <t xml:space="preserve">die ISO  </t>
    </r>
  </si>
  <si>
    <r>
      <rPr>
        <sz val="10"/>
        <color theme="1"/>
        <rFont val="Calibri"/>
        <family val="2"/>
        <scheme val="minor"/>
      </rPr>
      <t>die Europäische Arzneimittelagentur</t>
    </r>
  </si>
  <si>
    <r>
      <rPr>
        <sz val="10"/>
        <color rgb="FFFF0000"/>
        <rFont val="Calibri (Textkörper)"/>
      </rPr>
      <t>CourseCode</t>
    </r>
    <r>
      <rPr>
        <sz val="10"/>
        <rFont val="Calibri"/>
        <family val="2"/>
        <scheme val="minor"/>
      </rPr>
      <t>_MC_079</t>
    </r>
  </si>
  <si>
    <r>
      <rPr>
        <sz val="10"/>
        <color theme="1"/>
        <rFont val="Calibri"/>
        <family val="2"/>
        <scheme val="minor"/>
      </rPr>
      <t>Welche EG-Verordnung legt einen Rahmen und Regeln für die Akkreditierung und Marktüberwachung fest, einschließlich der Verwendung des CE-Zeichens?</t>
    </r>
  </si>
  <si>
    <r>
      <rPr>
        <sz val="10"/>
        <color theme="1"/>
        <rFont val="Calibri"/>
        <family val="2"/>
        <scheme val="minor"/>
      </rPr>
      <t>EG-Verordnung 765/2008</t>
    </r>
  </si>
  <si>
    <r>
      <rPr>
        <sz val="10"/>
        <color theme="1"/>
        <rFont val="Calibri"/>
        <family val="2"/>
        <scheme val="minor"/>
      </rPr>
      <t>Verordnung ISO 17011</t>
    </r>
  </si>
  <si>
    <r>
      <rPr>
        <sz val="10"/>
        <color theme="1"/>
        <rFont val="Calibri"/>
        <family val="2"/>
        <scheme val="minor"/>
      </rPr>
      <t>Verordnung 9001/2015</t>
    </r>
  </si>
  <si>
    <r>
      <rPr>
        <sz val="10"/>
        <color theme="1"/>
        <rFont val="Calibri"/>
        <family val="2"/>
        <scheme val="minor"/>
      </rPr>
      <t>Verordnung EN 250/2013</t>
    </r>
  </si>
  <si>
    <r>
      <rPr>
        <sz val="10"/>
        <color rgb="FFFF0000"/>
        <rFont val="Calibri"/>
        <family val="2"/>
        <scheme val="minor"/>
      </rPr>
      <t>PB: Answers shouldn't contain "EC" in them if possible as this could be considered a leading question. Would rephrasing the answers as follows be a possibility?
Question: Welche EG-Verordnung legt einen Rahmen und Regeln für die Akkreditierung und Marktüberwachung fest, einschließlich der Verwendung des CE-Zeichens?
Correct answer: 765/2008
Incorrect answers: 17011, 9001/2015, 250/2013</t>
    </r>
  </si>
  <si>
    <r>
      <rPr>
        <sz val="10"/>
        <color rgb="FFFF0000"/>
        <rFont val="Calibri (Textkörper)"/>
      </rPr>
      <t>CourseCode</t>
    </r>
    <r>
      <rPr>
        <sz val="10"/>
        <rFont val="Calibri"/>
        <family val="2"/>
        <scheme val="minor"/>
      </rPr>
      <t>_MC_080</t>
    </r>
  </si>
  <si>
    <r>
      <rPr>
        <sz val="10"/>
        <color theme="1"/>
        <rFont val="Calibri"/>
        <family val="2"/>
        <scheme val="minor"/>
      </rPr>
      <t>Welche Art von Audit führt die Einkaufsabteilung eines Krankenhauses bei einem extern beauftragten Wäschedienstleister durch?</t>
    </r>
  </si>
  <si>
    <r>
      <rPr>
        <sz val="10"/>
        <color theme="1"/>
        <rFont val="Calibri"/>
        <family val="2"/>
        <scheme val="minor"/>
      </rPr>
      <t>Zweitparteien-Audit</t>
    </r>
  </si>
  <si>
    <r>
      <rPr>
        <sz val="10"/>
        <color theme="1"/>
        <rFont val="Calibri"/>
        <family val="2"/>
        <scheme val="minor"/>
      </rPr>
      <t>Erstparteien-Audit</t>
    </r>
  </si>
  <si>
    <r>
      <rPr>
        <sz val="10"/>
        <color theme="1"/>
        <rFont val="Calibri"/>
        <family val="2"/>
        <scheme val="minor"/>
      </rPr>
      <t>Drittparteien-Audit</t>
    </r>
  </si>
  <si>
    <r>
      <rPr>
        <sz val="10"/>
        <color theme="1"/>
        <rFont val="Calibri"/>
        <family val="2"/>
        <scheme val="minor"/>
      </rPr>
      <t>Unabhängiges Audit</t>
    </r>
  </si>
  <si>
    <r>
      <rPr>
        <sz val="10"/>
        <color theme="1"/>
        <rFont val="Calibri"/>
        <family val="2"/>
        <scheme val="minor"/>
      </rPr>
      <t>6.1</t>
    </r>
  </si>
  <si>
    <r>
      <rPr>
        <sz val="10"/>
        <color rgb="FFFF0000"/>
        <rFont val="Calibri (Textkörper)"/>
      </rPr>
      <t>CourseCode</t>
    </r>
    <r>
      <rPr>
        <sz val="10"/>
        <rFont val="Calibri"/>
        <family val="2"/>
        <scheme val="minor"/>
      </rPr>
      <t>_MC_081</t>
    </r>
  </si>
  <si>
    <r>
      <rPr>
        <sz val="10"/>
        <color theme="1"/>
        <rFont val="Calibri"/>
        <family val="2"/>
        <scheme val="minor"/>
      </rPr>
      <t>Benannte Stelle</t>
    </r>
  </si>
  <si>
    <r>
      <rPr>
        <sz val="10"/>
        <color theme="1"/>
        <rFont val="Calibri"/>
        <family val="2"/>
        <scheme val="minor"/>
      </rPr>
      <t>Zertifizierungsstelle</t>
    </r>
  </si>
  <si>
    <r>
      <rPr>
        <sz val="10"/>
        <color theme="1"/>
        <rFont val="Calibri"/>
        <family val="2"/>
        <scheme val="minor"/>
      </rPr>
      <t>Benannte Inspektionsstelle</t>
    </r>
  </si>
  <si>
    <r>
      <rPr>
        <sz val="10"/>
        <color theme="1"/>
        <rFont val="Calibri"/>
        <family val="2"/>
        <scheme val="minor"/>
      </rPr>
      <t>Produktfreigabestelle</t>
    </r>
  </si>
  <si>
    <r>
      <rPr>
        <sz val="10"/>
        <color rgb="FFFF0000"/>
        <rFont val="Calibri (Textkörper)"/>
      </rPr>
      <t>CourseCode</t>
    </r>
    <r>
      <rPr>
        <sz val="10"/>
        <rFont val="Calibri"/>
        <family val="2"/>
        <scheme val="minor"/>
      </rPr>
      <t>_MC_082</t>
    </r>
  </si>
  <si>
    <r>
      <rPr>
        <sz val="10"/>
        <color theme="1"/>
        <rFont val="Calibri"/>
        <family val="2"/>
        <scheme val="minor"/>
      </rPr>
      <t>Welches ist eine andere Bezeichnung für „Audit“?</t>
    </r>
  </si>
  <si>
    <r>
      <rPr>
        <sz val="10"/>
        <color theme="1"/>
        <rFont val="Calibri"/>
        <family val="2"/>
        <scheme val="minor"/>
      </rPr>
      <t>Beurteilung</t>
    </r>
  </si>
  <si>
    <r>
      <rPr>
        <sz val="10"/>
        <color theme="1"/>
        <rFont val="Calibri"/>
        <family val="2"/>
        <scheme val="minor"/>
      </rPr>
      <t>Eingriff</t>
    </r>
  </si>
  <si>
    <r>
      <rPr>
        <sz val="10"/>
        <color theme="1"/>
        <rFont val="Calibri"/>
        <family val="2"/>
        <scheme val="minor"/>
      </rPr>
      <t>Review</t>
    </r>
  </si>
  <si>
    <r>
      <rPr>
        <sz val="10"/>
        <color theme="1"/>
        <rFont val="Calibri"/>
        <family val="2"/>
        <scheme val="minor"/>
      </rPr>
      <t>Untersuchung</t>
    </r>
  </si>
  <si>
    <r>
      <rPr>
        <sz val="10"/>
        <color rgb="FFFF0000"/>
        <rFont val="Calibri (Textkörper)"/>
      </rPr>
      <t>CourseCode</t>
    </r>
    <r>
      <rPr>
        <sz val="10"/>
        <rFont val="Calibri"/>
        <family val="2"/>
        <scheme val="minor"/>
      </rPr>
      <t>_MC_083</t>
    </r>
  </si>
  <si>
    <r>
      <rPr>
        <sz val="10"/>
        <color theme="1"/>
        <rFont val="Calibri"/>
        <family val="2"/>
        <scheme val="minor"/>
      </rPr>
      <t>Auditfeststellungen, die einen Zusammenhang aufweisen und sich mehrfach wiederholen, deuten auf eine:n __________ hin.</t>
    </r>
  </si>
  <si>
    <r>
      <rPr>
        <sz val="10"/>
        <color theme="1"/>
        <rFont val="Calibri"/>
        <family val="2"/>
        <scheme val="minor"/>
      </rPr>
      <t>Trend</t>
    </r>
  </si>
  <si>
    <r>
      <rPr>
        <sz val="10"/>
        <color theme="1"/>
        <rFont val="Calibri"/>
        <family val="2"/>
        <scheme val="minor"/>
      </rPr>
      <t>Drehpunkt</t>
    </r>
  </si>
  <si>
    <r>
      <rPr>
        <sz val="10"/>
        <color theme="1"/>
        <rFont val="Calibri"/>
        <family val="2"/>
        <scheme val="minor"/>
      </rPr>
      <t>Störung</t>
    </r>
  </si>
  <si>
    <r>
      <rPr>
        <sz val="10"/>
        <color theme="1"/>
        <rFont val="Calibri"/>
        <family val="2"/>
        <scheme val="minor"/>
      </rPr>
      <t>Fehlermodus</t>
    </r>
  </si>
  <si>
    <r>
      <rPr>
        <sz val="10"/>
        <color rgb="FFFF0000"/>
        <rFont val="Calibri (Textkörper)"/>
      </rPr>
      <t>CourseCode</t>
    </r>
    <r>
      <rPr>
        <sz val="10"/>
        <rFont val="Calibri"/>
        <family val="2"/>
        <scheme val="minor"/>
      </rPr>
      <t>_MC_084</t>
    </r>
  </si>
  <si>
    <r>
      <rPr>
        <sz val="10"/>
        <color theme="1"/>
        <rFont val="Calibri"/>
        <family val="2"/>
        <scheme val="minor"/>
      </rPr>
      <t>Welche Aussage über interne Audits ist korrekt?</t>
    </r>
  </si>
  <si>
    <r>
      <rPr>
        <sz val="10"/>
        <color theme="1"/>
        <rFont val="Calibri"/>
        <family val="2"/>
        <scheme val="minor"/>
      </rPr>
      <t>Sie können freiwillig oder obligatorisch sein.</t>
    </r>
  </si>
  <si>
    <r>
      <rPr>
        <sz val="10"/>
        <color theme="1"/>
        <rFont val="Calibri"/>
        <family val="2"/>
        <scheme val="minor"/>
      </rPr>
      <t>Sie sind immer freiwillig.</t>
    </r>
  </si>
  <si>
    <r>
      <rPr>
        <sz val="10"/>
        <color theme="1"/>
        <rFont val="Calibri"/>
        <family val="2"/>
        <scheme val="minor"/>
      </rPr>
      <t>Sie werden auch als Drittparteien-Audit bezeichnet.</t>
    </r>
  </si>
  <si>
    <r>
      <rPr>
        <sz val="10"/>
        <color theme="1"/>
        <rFont val="Calibri"/>
        <family val="2"/>
        <scheme val="minor"/>
      </rPr>
      <t>Sie sind immer obligatorisch.</t>
    </r>
  </si>
  <si>
    <r>
      <rPr>
        <sz val="10"/>
        <color theme="1"/>
        <rFont val="Calibri"/>
        <family val="2"/>
        <scheme val="minor"/>
      </rPr>
      <t>6.2</t>
    </r>
  </si>
  <si>
    <r>
      <rPr>
        <sz val="10"/>
        <color rgb="FFFF0000"/>
        <rFont val="Calibri (Textkörper)"/>
      </rPr>
      <t>CourseCode</t>
    </r>
    <r>
      <rPr>
        <sz val="10"/>
        <rFont val="Calibri"/>
        <family val="2"/>
        <scheme val="minor"/>
      </rPr>
      <t>_MC_085</t>
    </r>
  </si>
  <si>
    <r>
      <rPr>
        <sz val="10"/>
        <color theme="1"/>
        <rFont val="Calibri"/>
        <family val="2"/>
        <scheme val="minor"/>
      </rPr>
      <t>Welche Aussage über ein internes Auditprogramm ist richtig?</t>
    </r>
  </si>
  <si>
    <r>
      <rPr>
        <sz val="10"/>
        <color theme="1"/>
        <rFont val="Calibri"/>
        <family val="2"/>
        <scheme val="minor"/>
      </rPr>
      <t>Es ist nur dann effektiv, wenn es im Voraus geplant wird.</t>
    </r>
  </si>
  <si>
    <r>
      <rPr>
        <sz val="10"/>
        <color theme="1"/>
        <rFont val="Calibri"/>
        <family val="2"/>
        <scheme val="minor"/>
      </rPr>
      <t>Es erfordert nur minimale Planung, denn Flexibilität führt zu besseren Ergebnissen.</t>
    </r>
  </si>
  <si>
    <r>
      <rPr>
        <sz val="10"/>
        <color theme="1"/>
        <rFont val="Calibri"/>
        <family val="2"/>
        <scheme val="minor"/>
      </rPr>
      <t>Es ist nicht erforderlich, weil die Zertifizierungsstelle die internen Audits plant.</t>
    </r>
  </si>
  <si>
    <r>
      <rPr>
        <sz val="10"/>
        <color theme="1"/>
        <rFont val="Calibri"/>
        <family val="2"/>
        <scheme val="minor"/>
      </rPr>
      <t>Unangekündigte Audits erzeugen eine freundlichere Auditatmosphäre.</t>
    </r>
  </si>
  <si>
    <r>
      <rPr>
        <sz val="10"/>
        <color rgb="FFFF0000"/>
        <rFont val="Calibri (Textkörper)"/>
      </rPr>
      <t>CourseCode</t>
    </r>
    <r>
      <rPr>
        <sz val="10"/>
        <rFont val="Calibri"/>
        <family val="2"/>
        <scheme val="minor"/>
      </rPr>
      <t>_MC_086</t>
    </r>
  </si>
  <si>
    <r>
      <rPr>
        <sz val="10"/>
        <color theme="1"/>
        <rFont val="Calibri"/>
        <family val="2"/>
        <scheme val="minor"/>
      </rPr>
      <t>___________ bezieht sich auf die Person oder Organisation, die auditiert wird.</t>
    </r>
  </si>
  <si>
    <r>
      <rPr>
        <sz val="10"/>
        <color theme="1"/>
        <rFont val="Calibri"/>
        <family val="2"/>
        <scheme val="minor"/>
      </rPr>
      <t>Opfer</t>
    </r>
  </si>
  <si>
    <r>
      <rPr>
        <sz val="10"/>
        <color theme="1"/>
        <rFont val="Calibri"/>
        <family val="2"/>
        <scheme val="minor"/>
      </rPr>
      <t>Auditor:in</t>
    </r>
  </si>
  <si>
    <r>
      <rPr>
        <sz val="10"/>
        <color theme="1"/>
        <rFont val="Calibri"/>
        <family val="2"/>
        <scheme val="minor"/>
      </rPr>
      <t>Gutachter</t>
    </r>
  </si>
  <si>
    <r>
      <rPr>
        <sz val="10"/>
        <color theme="1"/>
        <rFont val="Calibri"/>
        <family val="2"/>
        <scheme val="minor"/>
      </rPr>
      <t>6.3</t>
    </r>
  </si>
  <si>
    <r>
      <rPr>
        <sz val="10"/>
        <color rgb="FFFF0000"/>
        <rFont val="Calibri (Textkörper)"/>
      </rPr>
      <t>CourseCode</t>
    </r>
    <r>
      <rPr>
        <sz val="10"/>
        <rFont val="Calibri"/>
        <family val="2"/>
        <scheme val="minor"/>
      </rPr>
      <t>_MC_087</t>
    </r>
  </si>
  <si>
    <r>
      <rPr>
        <sz val="10"/>
        <color theme="1"/>
        <rFont val="Calibri"/>
        <family val="2"/>
        <scheme val="minor"/>
      </rPr>
      <t>Wer ist verantwortlich für das Auditteam, die Kommunikation und den Ablauf des Audits?</t>
    </r>
  </si>
  <si>
    <r>
      <rPr>
        <sz val="10"/>
        <color theme="1"/>
        <rFont val="Calibri"/>
        <family val="2"/>
        <scheme val="minor"/>
      </rPr>
      <t>der/die leitende Auditor:in</t>
    </r>
  </si>
  <si>
    <r>
      <rPr>
        <sz val="10"/>
        <color theme="1"/>
        <rFont val="Calibri"/>
        <family val="2"/>
        <scheme val="minor"/>
      </rPr>
      <t>der/die Hauptauditor:in</t>
    </r>
  </si>
  <si>
    <r>
      <rPr>
        <sz val="10"/>
        <color theme="1"/>
        <rFont val="Calibri"/>
        <family val="2"/>
        <scheme val="minor"/>
      </rPr>
      <t>der/die Auditverwalter:in</t>
    </r>
  </si>
  <si>
    <r>
      <rPr>
        <sz val="10"/>
        <color theme="1"/>
        <rFont val="Calibri"/>
        <family val="2"/>
        <scheme val="minor"/>
      </rPr>
      <t>der/die Auditmanager:in</t>
    </r>
  </si>
  <si>
    <r>
      <rPr>
        <sz val="10"/>
        <color theme="1"/>
        <rFont val="Calibri"/>
        <family val="2"/>
        <scheme val="minor"/>
      </rPr>
      <t>6.4</t>
    </r>
  </si>
  <si>
    <r>
      <rPr>
        <sz val="10"/>
        <color rgb="FFFF0000"/>
        <rFont val="Calibri (Textkörper)"/>
      </rPr>
      <t>CourseCode</t>
    </r>
    <r>
      <rPr>
        <sz val="10"/>
        <rFont val="Calibri"/>
        <family val="2"/>
        <scheme val="minor"/>
      </rPr>
      <t>_MC_088</t>
    </r>
  </si>
  <si>
    <r>
      <rPr>
        <sz val="10"/>
        <color theme="1"/>
        <rFont val="Calibri"/>
        <family val="2"/>
        <scheme val="minor"/>
      </rPr>
      <t>Steuerberichte</t>
    </r>
  </si>
  <si>
    <r>
      <rPr>
        <sz val="10"/>
        <color theme="1"/>
        <rFont val="Calibri"/>
        <family val="2"/>
        <scheme val="minor"/>
      </rPr>
      <t>E-Mail oder Brief, in dem die geprüfte Stelle darüber informiert wird, dass sie auditiert wird</t>
    </r>
  </si>
  <si>
    <r>
      <rPr>
        <sz val="10"/>
        <color theme="1"/>
        <rFont val="Calibri"/>
        <family val="2"/>
        <scheme val="minor"/>
      </rPr>
      <t>Jährlicher Auditplan</t>
    </r>
  </si>
  <si>
    <r>
      <rPr>
        <sz val="10"/>
        <color theme="1"/>
        <rFont val="Calibri"/>
        <family val="2"/>
        <scheme val="minor"/>
      </rPr>
      <t>Auditcheckliste</t>
    </r>
  </si>
  <si>
    <r>
      <rPr>
        <sz val="10"/>
        <color rgb="FFFF0000"/>
        <rFont val="Calibri (Textkörper)"/>
      </rPr>
      <t>CourseCode</t>
    </r>
    <r>
      <rPr>
        <sz val="10"/>
        <rFont val="Calibri"/>
        <family val="2"/>
        <scheme val="minor"/>
      </rPr>
      <t>_MC_089</t>
    </r>
  </si>
  <si>
    <r>
      <rPr>
        <sz val="10"/>
        <color theme="1"/>
        <rFont val="Calibri"/>
        <family val="2"/>
        <scheme val="minor"/>
      </rPr>
      <t>Warum ist Schweigen eine effektive Interviewmethode?</t>
    </r>
  </si>
  <si>
    <r>
      <rPr>
        <sz val="10"/>
        <color theme="1"/>
        <rFont val="Calibri"/>
        <family val="2"/>
        <scheme val="minor"/>
      </rPr>
      <t>Schweigen lässt der befragten Person viel Zeit zum Nachdenken und Reagieren.</t>
    </r>
  </si>
  <si>
    <r>
      <rPr>
        <sz val="10"/>
        <color theme="1"/>
        <rFont val="Calibri"/>
        <family val="2"/>
        <scheme val="minor"/>
      </rPr>
      <t>Schweigen könnte für die befragte Person unangenehm sein.</t>
    </r>
  </si>
  <si>
    <r>
      <rPr>
        <sz val="10"/>
        <color theme="1"/>
        <rFont val="Calibri"/>
        <family val="2"/>
        <scheme val="minor"/>
      </rPr>
      <t>Schweigen zwingt die befragte Person zum Sprechen.</t>
    </r>
  </si>
  <si>
    <r>
      <rPr>
        <sz val="10"/>
        <color theme="1"/>
        <rFont val="Calibri"/>
        <family val="2"/>
        <scheme val="minor"/>
      </rPr>
      <t>Die Verwendung von Schweigen durch Auditierende wird von der ISO 19011 vorgeschrieben.</t>
    </r>
  </si>
  <si>
    <r>
      <rPr>
        <sz val="10"/>
        <color rgb="FFFF0000"/>
        <rFont val="Calibri (Textkörper)"/>
      </rPr>
      <t>CourseCode</t>
    </r>
    <r>
      <rPr>
        <sz val="10"/>
        <rFont val="Calibri"/>
        <family val="2"/>
        <scheme val="minor"/>
      </rPr>
      <t>_MC_090</t>
    </r>
  </si>
  <si>
    <r>
      <rPr>
        <sz val="10"/>
        <color theme="1"/>
        <rFont val="Calibri"/>
        <family val="2"/>
        <scheme val="minor"/>
      </rPr>
      <t>Welche der folgenden Aussagen über die Zusammensetzung des internen Auditteams trifft zu?</t>
    </r>
  </si>
  <si>
    <r>
      <rPr>
        <sz val="10"/>
        <color theme="1"/>
        <rFont val="Calibri"/>
        <family val="2"/>
        <scheme val="minor"/>
      </rPr>
      <t>Die Bildung eines Teams aus Personen mit unterschiedlichen Fachkenntnissen und Hintergründen ist ein effektiver Weg, um vielfältige Einblicke in das Unternehmen zu erhalten.</t>
    </r>
  </si>
  <si>
    <r>
      <rPr>
        <sz val="10"/>
        <color theme="1"/>
        <rFont val="Calibri"/>
        <family val="2"/>
        <scheme val="minor"/>
      </rPr>
      <t>Die Bildung eines Teams aus Personen mit unterschiedlichen Fachkenntnissen und Hintergründen ist ein ineffektiver und ressourcenintensiver Weg, um vielfältige Einblicke in das Unternehmen zu erhalten.</t>
    </r>
  </si>
  <si>
    <r>
      <rPr>
        <sz val="10"/>
        <color theme="1"/>
        <rFont val="Calibri"/>
        <family val="2"/>
        <scheme val="minor"/>
      </rPr>
      <t>Die Bildung eines Teams aus Personen mit unterschiedlichen Fachkenntnissen und Hintergründen kann zu Interessenkonflikten und voreingenommener Behandlung bestimmter auditierter Personen führen.</t>
    </r>
  </si>
  <si>
    <r>
      <rPr>
        <sz val="10"/>
        <color theme="1"/>
        <rFont val="Calibri"/>
        <family val="2"/>
        <scheme val="minor"/>
      </rPr>
      <t xml:space="preserve">Die Bildung eines Teams sollte in erster Linie von der Verfügbarkeit der Auditierenden abhängen. </t>
    </r>
  </si>
  <si>
    <r>
      <rPr>
        <sz val="10"/>
        <color rgb="FFFF0000"/>
        <rFont val="Calibri (Textkörper)"/>
      </rPr>
      <t>CourseCode</t>
    </r>
    <r>
      <rPr>
        <sz val="10"/>
        <rFont val="Calibri"/>
        <family val="2"/>
        <scheme val="minor"/>
      </rPr>
      <t>_MC_091</t>
    </r>
  </si>
  <si>
    <r>
      <rPr>
        <sz val="10"/>
        <color theme="1"/>
        <rFont val="Calibri"/>
        <family val="2"/>
        <scheme val="minor"/>
      </rPr>
      <t>Nichtkonformitätsbericht</t>
    </r>
  </si>
  <si>
    <r>
      <rPr>
        <sz val="10"/>
        <color theme="1"/>
        <rFont val="Calibri"/>
        <family val="2"/>
        <scheme val="minor"/>
      </rPr>
      <t>Antrag für Korrekturmaßnahmen</t>
    </r>
  </si>
  <si>
    <r>
      <rPr>
        <sz val="10"/>
        <color theme="1"/>
        <rFont val="Calibri"/>
        <family val="2"/>
        <scheme val="minor"/>
      </rPr>
      <t>Antrag für vorbeugende Maßnahmen</t>
    </r>
  </si>
  <si>
    <r>
      <rPr>
        <sz val="10"/>
        <color theme="1"/>
        <rFont val="Calibri"/>
        <family val="2"/>
        <scheme val="minor"/>
      </rPr>
      <t>Rechenschaftsbericht</t>
    </r>
  </si>
  <si>
    <r>
      <rPr>
        <sz val="10"/>
        <color rgb="FFFF0000"/>
        <rFont val="Calibri (Textkörper)"/>
      </rPr>
      <t>CourseCode</t>
    </r>
    <r>
      <rPr>
        <sz val="10"/>
        <rFont val="Calibri"/>
        <family val="2"/>
        <scheme val="minor"/>
      </rPr>
      <t>_MC_092</t>
    </r>
  </si>
  <si>
    <r>
      <rPr>
        <sz val="10"/>
        <color theme="1"/>
        <rFont val="Calibri"/>
        <family val="2"/>
        <scheme val="minor"/>
      </rPr>
      <t>Was ist das Ziel von Korrekturmaßnahmen?</t>
    </r>
  </si>
  <si>
    <r>
      <rPr>
        <sz val="10"/>
        <color theme="1"/>
        <rFont val="Calibri"/>
        <family val="2"/>
        <scheme val="minor"/>
      </rPr>
      <t>Wirksame, langfristige Veränderungen zu bewirken</t>
    </r>
  </si>
  <si>
    <r>
      <rPr>
        <sz val="10"/>
        <color theme="1"/>
        <rFont val="Calibri"/>
        <family val="2"/>
        <scheme val="minor"/>
      </rPr>
      <t>Eine Schnelllösung für das Problem bereitzustellen</t>
    </r>
  </si>
  <si>
    <r>
      <rPr>
        <sz val="10"/>
        <color theme="1"/>
        <rFont val="Calibri"/>
        <family val="2"/>
        <scheme val="minor"/>
      </rPr>
      <t>Die Person zu finden, die für das Problem verantwortlich ist</t>
    </r>
  </si>
  <si>
    <r>
      <rPr>
        <sz val="10"/>
        <color theme="1"/>
        <rFont val="Calibri"/>
        <family val="2"/>
        <scheme val="minor"/>
      </rPr>
      <t>Die Anzahl interner Audits zu reduzieren</t>
    </r>
  </si>
  <si>
    <r>
      <rPr>
        <sz val="10"/>
        <color theme="1"/>
        <rFont val="Calibri"/>
        <family val="2"/>
        <scheme val="minor"/>
      </rPr>
      <t>6.5</t>
    </r>
  </si>
  <si>
    <r>
      <rPr>
        <sz val="10"/>
        <color rgb="FFFF0000"/>
        <rFont val="Calibri (Textkörper)"/>
      </rPr>
      <t>CourseCode</t>
    </r>
    <r>
      <rPr>
        <sz val="10"/>
        <rFont val="Calibri"/>
        <family val="2"/>
        <scheme val="minor"/>
      </rPr>
      <t>_MC_093</t>
    </r>
  </si>
  <si>
    <r>
      <rPr>
        <sz val="10"/>
        <color theme="1"/>
        <rFont val="Calibri"/>
        <family val="2"/>
        <scheme val="minor"/>
      </rPr>
      <t xml:space="preserve">Der Auditzyklus wird abgeschlossen mit... </t>
    </r>
  </si>
  <si>
    <r>
      <rPr>
        <sz val="10"/>
        <color theme="1"/>
        <rFont val="Calibri"/>
        <family val="2"/>
        <scheme val="minor"/>
      </rPr>
      <t>der Nachverfolgung von Korrekturmaßnahmen, die als Ergebnis des Audits ergriffen wurden.</t>
    </r>
  </si>
  <si>
    <r>
      <rPr>
        <sz val="10"/>
        <color theme="1"/>
        <rFont val="Calibri"/>
        <family val="2"/>
        <scheme val="minor"/>
      </rPr>
      <t>der Abschlussbesprechung.</t>
    </r>
  </si>
  <si>
    <r>
      <rPr>
        <sz val="10"/>
        <color theme="1"/>
        <rFont val="Calibri"/>
        <family val="2"/>
        <scheme val="minor"/>
      </rPr>
      <t>dem endgültigen Auditbericht.</t>
    </r>
  </si>
  <si>
    <r>
      <rPr>
        <sz val="10"/>
        <color theme="1"/>
        <rFont val="Calibri"/>
        <family val="2"/>
        <scheme val="minor"/>
      </rPr>
      <t>der Präsentation der Auditfeststellungen.</t>
    </r>
  </si>
  <si>
    <r>
      <rPr>
        <sz val="10"/>
        <color rgb="FFFF0000"/>
        <rFont val="Calibri (Textkörper)"/>
      </rPr>
      <t>CourseCode</t>
    </r>
    <r>
      <rPr>
        <sz val="10"/>
        <rFont val="Calibri"/>
        <family val="2"/>
        <scheme val="minor"/>
      </rPr>
      <t>_MC_094</t>
    </r>
  </si>
  <si>
    <r>
      <rPr>
        <sz val="10"/>
        <color theme="1"/>
        <rFont val="Calibri"/>
        <family val="2"/>
        <scheme val="minor"/>
      </rPr>
      <t>Auf welchem Weg sollte die Bestätigung der relevanten Arbeitsschutz-, Notfall- und Sicherheitsmaßnahmen für das Auditteam stattfinden?</t>
    </r>
  </si>
  <si>
    <r>
      <rPr>
        <sz val="10"/>
        <color theme="1"/>
        <rFont val="Calibri"/>
        <family val="2"/>
        <scheme val="minor"/>
      </rPr>
      <t>während der Eröffnungsbesprechung</t>
    </r>
  </si>
  <si>
    <r>
      <rPr>
        <sz val="10"/>
        <color theme="1"/>
        <rFont val="Calibri"/>
        <family val="2"/>
        <scheme val="minor"/>
      </rPr>
      <t>während des Management Reviews</t>
    </r>
  </si>
  <si>
    <r>
      <rPr>
        <sz val="10"/>
        <color theme="1"/>
        <rFont val="Calibri"/>
        <family val="2"/>
        <scheme val="minor"/>
      </rPr>
      <t>per E-Mail mit Lesebestätigung</t>
    </r>
  </si>
  <si>
    <r>
      <rPr>
        <sz val="10"/>
        <color theme="1"/>
        <rFont val="Calibri"/>
        <family val="2"/>
        <scheme val="minor"/>
      </rPr>
      <t>während der Abschlussbesprechung</t>
    </r>
  </si>
  <si>
    <r>
      <rPr>
        <sz val="10"/>
        <color rgb="FFFF0000"/>
        <rFont val="Calibri (Textkörper)"/>
      </rPr>
      <t>CourseCode</t>
    </r>
    <r>
      <rPr>
        <sz val="10"/>
        <rFont val="Calibri"/>
        <family val="2"/>
        <scheme val="minor"/>
      </rPr>
      <t>_MC_095</t>
    </r>
  </si>
  <si>
    <r>
      <rPr>
        <sz val="10"/>
        <color theme="1"/>
        <rFont val="Calibri"/>
        <family val="2"/>
        <scheme val="minor"/>
      </rPr>
      <t>Warum sollten bei der Auditplanung Zeiten größerer Auslastung in den Abteilungen berücksichtigt werden?</t>
    </r>
  </si>
  <si>
    <r>
      <rPr>
        <sz val="10"/>
        <color theme="1"/>
        <rFont val="Calibri"/>
        <family val="2"/>
        <scheme val="minor"/>
      </rPr>
      <t>Krankenhäuser verdienen mehr Geld, wenn sie viel zu tun haben.</t>
    </r>
  </si>
  <si>
    <r>
      <rPr>
        <sz val="10"/>
        <color theme="1"/>
        <rFont val="Calibri"/>
        <family val="2"/>
        <scheme val="minor"/>
      </rPr>
      <t>In Zeiten größerer Auslastung können die Interviews entspannter durchgeführt werden.</t>
    </r>
  </si>
  <si>
    <r>
      <rPr>
        <sz val="10"/>
        <color rgb="FFFF0000"/>
        <rFont val="Calibri (Textkörper)"/>
      </rPr>
      <t>CourseCode</t>
    </r>
    <r>
      <rPr>
        <sz val="10"/>
        <rFont val="Calibri"/>
        <family val="2"/>
        <scheme val="minor"/>
      </rPr>
      <t>_MC_096</t>
    </r>
  </si>
  <si>
    <r>
      <rPr>
        <sz val="10"/>
        <color theme="1"/>
        <rFont val="Calibri"/>
        <family val="2"/>
        <scheme val="minor"/>
      </rPr>
      <t xml:space="preserve">Warum sollten Auditierende </t>
    </r>
    <r>
      <rPr>
        <b/>
        <sz val="10"/>
        <color theme="1"/>
        <rFont val="Calibri"/>
        <family val="2"/>
        <scheme val="minor"/>
      </rPr>
      <t>nicht</t>
    </r>
    <r>
      <rPr>
        <sz val="10"/>
        <color theme="1"/>
        <rFont val="Calibri"/>
        <family val="2"/>
        <scheme val="minor"/>
      </rPr>
      <t xml:space="preserve"> ihre eigene Abteilung oder die Arbeit, für die sie verantwortlich sind, prüfen?</t>
    </r>
  </si>
  <si>
    <r>
      <rPr>
        <sz val="10"/>
        <color theme="1"/>
        <rFont val="Calibri"/>
        <family val="2"/>
        <scheme val="minor"/>
      </rPr>
      <t>Selbst-Audits sind selten objektiv.</t>
    </r>
  </si>
  <si>
    <r>
      <rPr>
        <sz val="10"/>
        <color theme="1"/>
        <rFont val="Calibri"/>
        <family val="2"/>
        <scheme val="minor"/>
      </rPr>
      <t>Selbst-Audits sind zeitraubend.</t>
    </r>
  </si>
  <si>
    <r>
      <rPr>
        <sz val="10"/>
        <color theme="1"/>
        <rFont val="Calibri"/>
        <family val="2"/>
        <scheme val="minor"/>
      </rPr>
      <t>Selbst-Audits sind schwer zu organisieren.</t>
    </r>
  </si>
  <si>
    <r>
      <rPr>
        <sz val="10"/>
        <color theme="1"/>
        <rFont val="Calibri"/>
        <family val="2"/>
        <scheme val="minor"/>
      </rPr>
      <t>Selbst-Audits sind teurer als Zweitparteien-Audits.</t>
    </r>
  </si>
  <si>
    <r>
      <rPr>
        <sz val="10"/>
        <color rgb="FFFF0000"/>
        <rFont val="Calibri"/>
        <family val="2"/>
        <scheme val="minor"/>
      </rPr>
      <t xml:space="preserve">PB: As the question is phrased negatively, and the correct answer is the only answer that is also phrased negatively, this could be seen as a leading question (as the three incorrect answers are too improbable). Please alter the incorrect answers to avoid this issue. I have suggested some possible ideas below:
Incorrect answers: self-audits are time-consuming, self-audits are difficult to organize, self-audits are ineffective </t>
    </r>
  </si>
  <si>
    <r>
      <rPr>
        <sz val="10"/>
        <color rgb="FFFF0000"/>
        <rFont val="Calibri (Textkörper)"/>
      </rPr>
      <t>CourseCode</t>
    </r>
    <r>
      <rPr>
        <sz val="10"/>
        <rFont val="Calibri"/>
        <family val="2"/>
        <scheme val="minor"/>
      </rPr>
      <t>_MC_097</t>
    </r>
  </si>
  <si>
    <r>
      <rPr>
        <sz val="10"/>
        <color rgb="FFFF0000"/>
        <rFont val="Calibri (Textkörper)"/>
      </rPr>
      <t>CourseCode</t>
    </r>
    <r>
      <rPr>
        <sz val="10"/>
        <rFont val="Calibri"/>
        <family val="2"/>
        <scheme val="minor"/>
      </rPr>
      <t>_MC_098</t>
    </r>
  </si>
  <si>
    <r>
      <rPr>
        <sz val="10"/>
        <color rgb="FFFF0000"/>
        <rFont val="Calibri (Textkörper)"/>
      </rPr>
      <t>CourseCode</t>
    </r>
    <r>
      <rPr>
        <sz val="10"/>
        <rFont val="Calibri"/>
        <family val="2"/>
        <scheme val="minor"/>
      </rPr>
      <t>_MC_099</t>
    </r>
  </si>
  <si>
    <r>
      <rPr>
        <sz val="10"/>
        <color rgb="FFFF0000"/>
        <rFont val="Calibri (Textkörper)"/>
      </rPr>
      <t>CourseCode</t>
    </r>
    <r>
      <rPr>
        <sz val="10"/>
        <rFont val="Calibri"/>
        <family val="2"/>
        <scheme val="minor"/>
      </rPr>
      <t>_MC_100</t>
    </r>
  </si>
  <si>
    <r>
      <rPr>
        <sz val="10"/>
        <color rgb="FFFF0000"/>
        <rFont val="Calibri (Textkörper)"/>
      </rPr>
      <t>CourseCode</t>
    </r>
    <r>
      <rPr>
        <sz val="10"/>
        <rFont val="Calibri"/>
        <family val="2"/>
        <scheme val="minor"/>
      </rPr>
      <t>_MC_101</t>
    </r>
  </si>
  <si>
    <r>
      <rPr>
        <sz val="10"/>
        <color rgb="FFFF0000"/>
        <rFont val="Calibri (Textkörper)"/>
      </rPr>
      <t>CourseCode</t>
    </r>
    <r>
      <rPr>
        <sz val="10"/>
        <rFont val="Calibri"/>
        <family val="2"/>
        <scheme val="minor"/>
      </rPr>
      <t>_MC_102</t>
    </r>
  </si>
  <si>
    <r>
      <rPr>
        <sz val="10"/>
        <color rgb="FFFF0000"/>
        <rFont val="Calibri (Textkörper)"/>
      </rPr>
      <t>CourseCode</t>
    </r>
    <r>
      <rPr>
        <sz val="10"/>
        <rFont val="Calibri"/>
        <family val="2"/>
        <scheme val="minor"/>
      </rPr>
      <t>_MC_103</t>
    </r>
  </si>
  <si>
    <r>
      <rPr>
        <sz val="10"/>
        <color rgb="FFFF0000"/>
        <rFont val="Calibri (Textkörper)"/>
      </rPr>
      <t>CourseCode</t>
    </r>
    <r>
      <rPr>
        <sz val="10"/>
        <rFont val="Calibri"/>
        <family val="2"/>
        <scheme val="minor"/>
      </rPr>
      <t>_MC_104</t>
    </r>
  </si>
  <si>
    <r>
      <rPr>
        <sz val="10"/>
        <color rgb="FFFF0000"/>
        <rFont val="Calibri (Textkörper)"/>
      </rPr>
      <t>CourseCode</t>
    </r>
    <r>
      <rPr>
        <sz val="10"/>
        <rFont val="Calibri"/>
        <family val="2"/>
        <scheme val="minor"/>
      </rPr>
      <t>_MC_105</t>
    </r>
  </si>
  <si>
    <r>
      <rPr>
        <sz val="10"/>
        <color rgb="FFFF0000"/>
        <rFont val="Calibri (Textkörper)"/>
      </rPr>
      <t>CourseCode</t>
    </r>
    <r>
      <rPr>
        <sz val="10"/>
        <rFont val="Calibri"/>
        <family val="2"/>
        <scheme val="minor"/>
      </rPr>
      <t>_MC_106</t>
    </r>
  </si>
  <si>
    <r>
      <rPr>
        <sz val="10"/>
        <color rgb="FFFF0000"/>
        <rFont val="Calibri (Textkörper)"/>
      </rPr>
      <t>CourseCode</t>
    </r>
    <r>
      <rPr>
        <sz val="10"/>
        <rFont val="Calibri"/>
        <family val="2"/>
        <scheme val="minor"/>
      </rPr>
      <t>_MC_107</t>
    </r>
  </si>
  <si>
    <r>
      <rPr>
        <sz val="10"/>
        <color rgb="FFFF0000"/>
        <rFont val="Calibri (Textkörper)"/>
      </rPr>
      <t>CourseCode</t>
    </r>
    <r>
      <rPr>
        <sz val="10"/>
        <rFont val="Calibri"/>
        <family val="2"/>
        <scheme val="minor"/>
      </rPr>
      <t>_MC_108</t>
    </r>
  </si>
  <si>
    <r>
      <rPr>
        <sz val="10"/>
        <color rgb="FFFF0000"/>
        <rFont val="Calibri (Textkörper)"/>
      </rPr>
      <t>CourseCode</t>
    </r>
    <r>
      <rPr>
        <sz val="10"/>
        <rFont val="Calibri"/>
        <family val="2"/>
        <scheme val="minor"/>
      </rPr>
      <t>_MC_109</t>
    </r>
  </si>
  <si>
    <r>
      <rPr>
        <sz val="10"/>
        <color rgb="FFFF0000"/>
        <rFont val="Calibri (Textkörper)"/>
      </rPr>
      <t>CourseCode</t>
    </r>
    <r>
      <rPr>
        <sz val="10"/>
        <rFont val="Calibri"/>
        <family val="2"/>
        <scheme val="minor"/>
      </rPr>
      <t>_MC_110</t>
    </r>
  </si>
  <si>
    <r>
      <rPr>
        <sz val="10"/>
        <color rgb="FFFF0000"/>
        <rFont val="Calibri (Textkörper)"/>
      </rPr>
      <t>CourseCode</t>
    </r>
    <r>
      <rPr>
        <sz val="10"/>
        <rFont val="Calibri"/>
        <family val="2"/>
        <scheme val="minor"/>
      </rPr>
      <t>_MC_111</t>
    </r>
  </si>
  <si>
    <r>
      <rPr>
        <sz val="10"/>
        <color rgb="FFFF0000"/>
        <rFont val="Calibri (Textkörper)"/>
      </rPr>
      <t>CourseCode</t>
    </r>
    <r>
      <rPr>
        <sz val="10"/>
        <rFont val="Calibri"/>
        <family val="2"/>
        <scheme val="minor"/>
      </rPr>
      <t>_MC_112</t>
    </r>
  </si>
  <si>
    <r>
      <rPr>
        <sz val="10"/>
        <color rgb="FFFF0000"/>
        <rFont val="Calibri (Textkörper)"/>
      </rPr>
      <t>CourseCode</t>
    </r>
    <r>
      <rPr>
        <sz val="10"/>
        <rFont val="Calibri"/>
        <family val="2"/>
        <scheme val="minor"/>
      </rPr>
      <t>_MC_113</t>
    </r>
  </si>
  <si>
    <r>
      <rPr>
        <sz val="10"/>
        <color rgb="FFFF0000"/>
        <rFont val="Calibri (Textkörper)"/>
      </rPr>
      <t>CourseCode</t>
    </r>
    <r>
      <rPr>
        <sz val="10"/>
        <rFont val="Calibri"/>
        <family val="2"/>
        <scheme val="minor"/>
      </rPr>
      <t>_MC_114</t>
    </r>
  </si>
  <si>
    <r>
      <rPr>
        <sz val="10"/>
        <color rgb="FFFF0000"/>
        <rFont val="Calibri (Textkörper)"/>
      </rPr>
      <t>CourseCode</t>
    </r>
    <r>
      <rPr>
        <sz val="10"/>
        <rFont val="Calibri"/>
        <family val="2"/>
        <scheme val="minor"/>
      </rPr>
      <t>_MC_115</t>
    </r>
  </si>
  <si>
    <r>
      <rPr>
        <sz val="10"/>
        <color rgb="FFFF0000"/>
        <rFont val="Calibri (Textkörper)"/>
      </rPr>
      <t>CourseCode</t>
    </r>
    <r>
      <rPr>
        <sz val="10"/>
        <rFont val="Calibri"/>
        <family val="2"/>
        <scheme val="minor"/>
      </rPr>
      <t>_MC_116</t>
    </r>
  </si>
  <si>
    <r>
      <rPr>
        <sz val="10"/>
        <color rgb="FFFF0000"/>
        <rFont val="Calibri (Textkörper)"/>
      </rPr>
      <t>CourseCode</t>
    </r>
    <r>
      <rPr>
        <sz val="10"/>
        <rFont val="Calibri"/>
        <family val="2"/>
        <scheme val="minor"/>
      </rPr>
      <t>_MC_117</t>
    </r>
  </si>
  <si>
    <r>
      <rPr>
        <sz val="10"/>
        <color rgb="FFFF0000"/>
        <rFont val="Calibri (Textkörper)"/>
      </rPr>
      <t>CourseCode</t>
    </r>
    <r>
      <rPr>
        <sz val="10"/>
        <rFont val="Calibri"/>
        <family val="2"/>
        <scheme val="minor"/>
      </rPr>
      <t>_MC_118</t>
    </r>
  </si>
  <si>
    <r>
      <rPr>
        <sz val="10"/>
        <color rgb="FFFF0000"/>
        <rFont val="Calibri (Textkörper)"/>
      </rPr>
      <t>CourseCode</t>
    </r>
    <r>
      <rPr>
        <sz val="10"/>
        <rFont val="Calibri"/>
        <family val="2"/>
        <scheme val="minor"/>
      </rPr>
      <t>_MC_119</t>
    </r>
  </si>
  <si>
    <r>
      <rPr>
        <sz val="10"/>
        <color rgb="FFFF0000"/>
        <rFont val="Calibri (Textkörper)"/>
      </rPr>
      <t>CourseCode</t>
    </r>
    <r>
      <rPr>
        <sz val="10"/>
        <rFont val="Calibri"/>
        <family val="2"/>
        <scheme val="minor"/>
      </rPr>
      <t>_MC_120</t>
    </r>
  </si>
  <si>
    <r>
      <rPr>
        <sz val="10"/>
        <color rgb="FFFF0000"/>
        <rFont val="Calibri (Textkörper)"/>
      </rPr>
      <t>CourseCode</t>
    </r>
    <r>
      <rPr>
        <sz val="10"/>
        <rFont val="Calibri"/>
        <family val="2"/>
        <scheme val="minor"/>
      </rPr>
      <t>_MC_121</t>
    </r>
  </si>
  <si>
    <r>
      <rPr>
        <sz val="10"/>
        <color rgb="FFFF0000"/>
        <rFont val="Calibri (Textkörper)"/>
      </rPr>
      <t>CourseCode</t>
    </r>
    <r>
      <rPr>
        <sz val="10"/>
        <rFont val="Calibri"/>
        <family val="2"/>
        <scheme val="minor"/>
      </rPr>
      <t>_MC_122</t>
    </r>
  </si>
  <si>
    <r>
      <rPr>
        <sz val="10"/>
        <color rgb="FFFF0000"/>
        <rFont val="Calibri (Textkörper)"/>
      </rPr>
      <t>CourseCode</t>
    </r>
    <r>
      <rPr>
        <sz val="10"/>
        <rFont val="Calibri"/>
        <family val="2"/>
        <scheme val="minor"/>
      </rPr>
      <t>_MC_123</t>
    </r>
  </si>
  <si>
    <r>
      <rPr>
        <sz val="10"/>
        <color rgb="FFFF0000"/>
        <rFont val="Calibri (Textkörper)"/>
      </rPr>
      <t>CourseCode</t>
    </r>
    <r>
      <rPr>
        <sz val="10"/>
        <rFont val="Calibri"/>
        <family val="2"/>
        <scheme val="minor"/>
      </rPr>
      <t>_MC_124</t>
    </r>
  </si>
  <si>
    <r>
      <rPr>
        <sz val="10"/>
        <color rgb="FFFF0000"/>
        <rFont val="Calibri (Textkörper)"/>
      </rPr>
      <t>CourseCode</t>
    </r>
    <r>
      <rPr>
        <sz val="10"/>
        <rFont val="Calibri"/>
        <family val="2"/>
        <scheme val="minor"/>
      </rPr>
      <t>_MC_125</t>
    </r>
  </si>
  <si>
    <r>
      <rPr>
        <sz val="10"/>
        <color rgb="FFFF0000"/>
        <rFont val="Calibri (Textkörper)"/>
      </rPr>
      <t>CourseCode</t>
    </r>
    <r>
      <rPr>
        <sz val="10"/>
        <rFont val="Calibri"/>
        <family val="2"/>
        <scheme val="minor"/>
      </rPr>
      <t>_MC_126</t>
    </r>
  </si>
  <si>
    <r>
      <rPr>
        <sz val="10"/>
        <color rgb="FFFF0000"/>
        <rFont val="Calibri (Textkörper)"/>
      </rPr>
      <t>CourseCode</t>
    </r>
    <r>
      <rPr>
        <sz val="10"/>
        <rFont val="Calibri"/>
        <family val="2"/>
        <scheme val="minor"/>
      </rPr>
      <t>_MC_127</t>
    </r>
  </si>
  <si>
    <r>
      <rPr>
        <sz val="10"/>
        <color rgb="FFFF0000"/>
        <rFont val="Calibri (Textkörper)"/>
      </rPr>
      <t>CourseCode</t>
    </r>
    <r>
      <rPr>
        <sz val="10"/>
        <rFont val="Calibri"/>
        <family val="2"/>
        <scheme val="minor"/>
      </rPr>
      <t>_MC_128</t>
    </r>
  </si>
  <si>
    <r>
      <rPr>
        <sz val="10"/>
        <color rgb="FFFF0000"/>
        <rFont val="Calibri (Textkörper)"/>
      </rPr>
      <t>CourseCode</t>
    </r>
    <r>
      <rPr>
        <sz val="10"/>
        <rFont val="Calibri"/>
        <family val="2"/>
        <scheme val="minor"/>
      </rPr>
      <t>_MC_129</t>
    </r>
  </si>
  <si>
    <r>
      <rPr>
        <sz val="10"/>
        <color rgb="FFFF0000"/>
        <rFont val="Calibri (Textkörper)"/>
      </rPr>
      <t>CourseCode</t>
    </r>
    <r>
      <rPr>
        <sz val="10"/>
        <rFont val="Calibri"/>
        <family val="2"/>
        <scheme val="minor"/>
      </rPr>
      <t>_MC_130</t>
    </r>
  </si>
  <si>
    <r>
      <rPr>
        <sz val="10"/>
        <color rgb="FFFF0000"/>
        <rFont val="Calibri (Textkörper)"/>
      </rPr>
      <t>CourseCode</t>
    </r>
    <r>
      <rPr>
        <sz val="10"/>
        <rFont val="Calibri"/>
        <family val="2"/>
        <scheme val="minor"/>
      </rPr>
      <t>_MC_131</t>
    </r>
  </si>
  <si>
    <r>
      <rPr>
        <sz val="10"/>
        <color rgb="FFFF0000"/>
        <rFont val="Calibri (Textkörper)"/>
      </rPr>
      <t>CourseCode</t>
    </r>
    <r>
      <rPr>
        <sz val="10"/>
        <rFont val="Calibri"/>
        <family val="2"/>
        <scheme val="minor"/>
      </rPr>
      <t>_MC_132</t>
    </r>
  </si>
  <si>
    <r>
      <rPr>
        <sz val="10"/>
        <color rgb="FFFF0000"/>
        <rFont val="Calibri (Textkörper)"/>
      </rPr>
      <t>CourseCode</t>
    </r>
    <r>
      <rPr>
        <sz val="10"/>
        <rFont val="Calibri"/>
        <family val="2"/>
        <scheme val="minor"/>
      </rPr>
      <t>_MC_133</t>
    </r>
  </si>
  <si>
    <r>
      <rPr>
        <sz val="10"/>
        <color rgb="FFFF0000"/>
        <rFont val="Calibri (Textkörper)"/>
      </rPr>
      <t>CourseCode</t>
    </r>
    <r>
      <rPr>
        <sz val="10"/>
        <rFont val="Calibri"/>
        <family val="2"/>
        <scheme val="minor"/>
      </rPr>
      <t>_MC_134</t>
    </r>
  </si>
  <si>
    <r>
      <rPr>
        <sz val="10"/>
        <color rgb="FFFF0000"/>
        <rFont val="Calibri (Textkörper)"/>
      </rPr>
      <t>CourseCode</t>
    </r>
    <r>
      <rPr>
        <sz val="10"/>
        <rFont val="Calibri"/>
        <family val="2"/>
        <scheme val="minor"/>
      </rPr>
      <t>_MC_135</t>
    </r>
  </si>
  <si>
    <r>
      <rPr>
        <sz val="10"/>
        <color rgb="FFFF0000"/>
        <rFont val="Calibri (Textkörper)"/>
      </rPr>
      <t>CourseCode</t>
    </r>
    <r>
      <rPr>
        <sz val="10"/>
        <rFont val="Calibri"/>
        <family val="2"/>
        <scheme val="minor"/>
      </rPr>
      <t>_MC_136</t>
    </r>
  </si>
  <si>
    <r>
      <rPr>
        <sz val="10"/>
        <color rgb="FFFF0000"/>
        <rFont val="Calibri (Textkörper)"/>
      </rPr>
      <t>CourseCode</t>
    </r>
    <r>
      <rPr>
        <sz val="10"/>
        <rFont val="Calibri"/>
        <family val="2"/>
        <scheme val="minor"/>
      </rPr>
      <t>_MC_137</t>
    </r>
  </si>
  <si>
    <r>
      <rPr>
        <sz val="10"/>
        <color rgb="FFFF0000"/>
        <rFont val="Calibri (Textkörper)"/>
      </rPr>
      <t>CourseCode</t>
    </r>
    <r>
      <rPr>
        <sz val="10"/>
        <rFont val="Calibri"/>
        <family val="2"/>
        <scheme val="minor"/>
      </rPr>
      <t>_MC_138</t>
    </r>
  </si>
  <si>
    <r>
      <rPr>
        <sz val="10"/>
        <color rgb="FFFF0000"/>
        <rFont val="Calibri (Textkörper)"/>
      </rPr>
      <t>CourseCode</t>
    </r>
    <r>
      <rPr>
        <sz val="10"/>
        <rFont val="Calibri"/>
        <family val="2"/>
        <scheme val="minor"/>
      </rPr>
      <t>_MC_139</t>
    </r>
  </si>
  <si>
    <r>
      <rPr>
        <sz val="10"/>
        <color rgb="FFFF0000"/>
        <rFont val="Calibri (Textkörper)"/>
      </rPr>
      <t>CourseCode</t>
    </r>
    <r>
      <rPr>
        <sz val="10"/>
        <rFont val="Calibri"/>
        <family val="2"/>
        <scheme val="minor"/>
      </rPr>
      <t>_MC_140</t>
    </r>
  </si>
  <si>
    <r>
      <rPr>
        <sz val="10"/>
        <color rgb="FFFF0000"/>
        <rFont val="Calibri (Textkörper)"/>
      </rPr>
      <t>CourseCode</t>
    </r>
    <r>
      <rPr>
        <sz val="10"/>
        <rFont val="Calibri"/>
        <family val="2"/>
        <scheme val="minor"/>
      </rPr>
      <t>_MC_141</t>
    </r>
  </si>
  <si>
    <r>
      <rPr>
        <sz val="10"/>
        <color rgb="FFFF0000"/>
        <rFont val="Calibri (Textkörper)"/>
      </rPr>
      <t>CourseCode</t>
    </r>
    <r>
      <rPr>
        <sz val="10"/>
        <rFont val="Calibri"/>
        <family val="2"/>
        <scheme val="minor"/>
      </rPr>
      <t>_MC_142</t>
    </r>
  </si>
  <si>
    <r>
      <rPr>
        <sz val="10"/>
        <color rgb="FFFF0000"/>
        <rFont val="Calibri (Textkörper)"/>
      </rPr>
      <t>CourseCode</t>
    </r>
    <r>
      <rPr>
        <sz val="10"/>
        <rFont val="Calibri"/>
        <family val="2"/>
        <scheme val="minor"/>
      </rPr>
      <t>_MC_143</t>
    </r>
  </si>
  <si>
    <r>
      <rPr>
        <sz val="10"/>
        <color rgb="FFFF0000"/>
        <rFont val="Calibri (Textkörper)"/>
      </rPr>
      <t>CourseCode</t>
    </r>
    <r>
      <rPr>
        <sz val="10"/>
        <rFont val="Calibri"/>
        <family val="2"/>
        <scheme val="minor"/>
      </rPr>
      <t>_MC_144</t>
    </r>
  </si>
  <si>
    <r>
      <rPr>
        <sz val="10"/>
        <color rgb="FFFF0000"/>
        <rFont val="Calibri (Textkörper)"/>
      </rPr>
      <t>CourseCode</t>
    </r>
    <r>
      <rPr>
        <sz val="10"/>
        <rFont val="Calibri"/>
        <family val="2"/>
        <scheme val="minor"/>
      </rPr>
      <t>_MC_145</t>
    </r>
  </si>
  <si>
    <r>
      <rPr>
        <sz val="10"/>
        <color rgb="FFFF0000"/>
        <rFont val="Calibri (Textkörper)"/>
      </rPr>
      <t>CourseCode</t>
    </r>
    <r>
      <rPr>
        <sz val="10"/>
        <rFont val="Calibri"/>
        <family val="2"/>
        <scheme val="minor"/>
      </rPr>
      <t>_MC_146</t>
    </r>
  </si>
  <si>
    <r>
      <rPr>
        <sz val="10"/>
        <color rgb="FFFF0000"/>
        <rFont val="Calibri (Textkörper)"/>
      </rPr>
      <t>CourseCode</t>
    </r>
    <r>
      <rPr>
        <sz val="10"/>
        <rFont val="Calibri"/>
        <family val="2"/>
        <scheme val="minor"/>
      </rPr>
      <t>_MC_147</t>
    </r>
  </si>
  <si>
    <r>
      <rPr>
        <sz val="10"/>
        <color rgb="FFFF0000"/>
        <rFont val="Calibri (Textkörper)"/>
      </rPr>
      <t>CourseCode</t>
    </r>
    <r>
      <rPr>
        <sz val="10"/>
        <rFont val="Calibri"/>
        <family val="2"/>
        <scheme val="minor"/>
      </rPr>
      <t>_MC_148</t>
    </r>
  </si>
  <si>
    <r>
      <rPr>
        <sz val="10"/>
        <color rgb="FFFF0000"/>
        <rFont val="Calibri (Textkörper)"/>
      </rPr>
      <t>CourseCode</t>
    </r>
    <r>
      <rPr>
        <sz val="10"/>
        <rFont val="Calibri"/>
        <family val="2"/>
        <scheme val="minor"/>
      </rPr>
      <t>_MC_149</t>
    </r>
  </si>
  <si>
    <r>
      <rPr>
        <sz val="10"/>
        <color rgb="FFFF0000"/>
        <rFont val="Calibri (Textkörper)"/>
      </rPr>
      <t>CourseCode</t>
    </r>
    <r>
      <rPr>
        <sz val="10"/>
        <rFont val="Calibri"/>
        <family val="2"/>
        <scheme val="minor"/>
      </rPr>
      <t>_MC_150</t>
    </r>
  </si>
  <si>
    <r>
      <rPr>
        <sz val="10"/>
        <color rgb="FFFF0000"/>
        <rFont val="Calibri (Textkörper)"/>
      </rPr>
      <t>CourseCode</t>
    </r>
    <r>
      <rPr>
        <sz val="10"/>
        <rFont val="Calibri"/>
        <family val="2"/>
        <scheme val="minor"/>
      </rPr>
      <t>_MC_151</t>
    </r>
  </si>
  <si>
    <r>
      <rPr>
        <sz val="10"/>
        <color rgb="FFFF0000"/>
        <rFont val="Calibri (Textkörper)"/>
      </rPr>
      <t>CourseCode</t>
    </r>
    <r>
      <rPr>
        <sz val="10"/>
        <rFont val="Calibri"/>
        <family val="2"/>
        <scheme val="minor"/>
      </rPr>
      <t>_MC_152</t>
    </r>
  </si>
  <si>
    <r>
      <rPr>
        <sz val="10"/>
        <color rgb="FFFF0000"/>
        <rFont val="Calibri (Textkörper)"/>
      </rPr>
      <t>CourseCode</t>
    </r>
    <r>
      <rPr>
        <sz val="10"/>
        <rFont val="Calibri"/>
        <family val="2"/>
        <scheme val="minor"/>
      </rPr>
      <t>_MC_153</t>
    </r>
  </si>
  <si>
    <r>
      <rPr>
        <sz val="10"/>
        <color rgb="FFFF0000"/>
        <rFont val="Calibri (Textkörper)"/>
      </rPr>
      <t>CourseCode</t>
    </r>
    <r>
      <rPr>
        <sz val="10"/>
        <rFont val="Calibri"/>
        <family val="2"/>
        <scheme val="minor"/>
      </rPr>
      <t>_MC_154</t>
    </r>
  </si>
  <si>
    <r>
      <rPr>
        <sz val="10"/>
        <color rgb="FFFF0000"/>
        <rFont val="Calibri (Textkörper)"/>
      </rPr>
      <t>CourseCode</t>
    </r>
    <r>
      <rPr>
        <sz val="10"/>
        <rFont val="Calibri"/>
        <family val="2"/>
        <scheme val="minor"/>
      </rPr>
      <t>_MC_155</t>
    </r>
  </si>
  <si>
    <r>
      <rPr>
        <sz val="10"/>
        <color rgb="FFFF0000"/>
        <rFont val="Calibri (Textkörper)"/>
      </rPr>
      <t>CourseCode</t>
    </r>
    <r>
      <rPr>
        <sz val="10"/>
        <rFont val="Calibri"/>
        <family val="2"/>
        <scheme val="minor"/>
      </rPr>
      <t>_MC_156</t>
    </r>
  </si>
  <si>
    <r>
      <rPr>
        <sz val="10"/>
        <color rgb="FFFF0000"/>
        <rFont val="Calibri (Textkörper)"/>
      </rPr>
      <t>CourseCode</t>
    </r>
    <r>
      <rPr>
        <sz val="10"/>
        <rFont val="Calibri"/>
        <family val="2"/>
        <scheme val="minor"/>
      </rPr>
      <t>_MC_157</t>
    </r>
  </si>
  <si>
    <r>
      <rPr>
        <sz val="10"/>
        <color rgb="FFFF0000"/>
        <rFont val="Calibri (Textkörper)"/>
      </rPr>
      <t>CourseCode</t>
    </r>
    <r>
      <rPr>
        <sz val="10"/>
        <rFont val="Calibri"/>
        <family val="2"/>
        <scheme val="minor"/>
      </rPr>
      <t>_MC_158</t>
    </r>
  </si>
  <si>
    <r>
      <rPr>
        <sz val="10"/>
        <color rgb="FFFF0000"/>
        <rFont val="Calibri (Textkörper)"/>
      </rPr>
      <t>CourseCode</t>
    </r>
    <r>
      <rPr>
        <sz val="10"/>
        <rFont val="Calibri"/>
        <family val="2"/>
        <scheme val="minor"/>
      </rPr>
      <t>_MC_159</t>
    </r>
  </si>
  <si>
    <r>
      <rPr>
        <sz val="10"/>
        <color rgb="FFFF0000"/>
        <rFont val="Calibri (Textkörper)"/>
      </rPr>
      <t>CourseCode</t>
    </r>
    <r>
      <rPr>
        <sz val="10"/>
        <rFont val="Calibri"/>
        <family val="2"/>
        <scheme val="minor"/>
      </rPr>
      <t>_MC_160</t>
    </r>
  </si>
  <si>
    <r>
      <rPr>
        <sz val="10"/>
        <color rgb="FFFF0000"/>
        <rFont val="Calibri (Textkörper)"/>
      </rPr>
      <t>CourseCode</t>
    </r>
    <r>
      <rPr>
        <sz val="10"/>
        <rFont val="Calibri"/>
        <family val="2"/>
        <scheme val="minor"/>
      </rPr>
      <t>_MC_161</t>
    </r>
  </si>
  <si>
    <r>
      <rPr>
        <sz val="10"/>
        <color rgb="FFFF0000"/>
        <rFont val="Calibri (Textkörper)"/>
      </rPr>
      <t>CourseCode</t>
    </r>
    <r>
      <rPr>
        <sz val="10"/>
        <rFont val="Calibri"/>
        <family val="2"/>
        <scheme val="minor"/>
      </rPr>
      <t>_MC_162</t>
    </r>
  </si>
  <si>
    <r>
      <rPr>
        <sz val="10"/>
        <color rgb="FFFF0000"/>
        <rFont val="Calibri (Textkörper)"/>
      </rPr>
      <t>CourseCode</t>
    </r>
    <r>
      <rPr>
        <sz val="10"/>
        <rFont val="Calibri"/>
        <family val="2"/>
        <scheme val="minor"/>
      </rPr>
      <t>_MC_163</t>
    </r>
  </si>
  <si>
    <r>
      <rPr>
        <sz val="10"/>
        <color rgb="FFFF0000"/>
        <rFont val="Calibri (Textkörper)"/>
      </rPr>
      <t>CourseCode</t>
    </r>
    <r>
      <rPr>
        <sz val="10"/>
        <rFont val="Calibri"/>
        <family val="2"/>
        <scheme val="minor"/>
      </rPr>
      <t>_MC_164</t>
    </r>
  </si>
  <si>
    <r>
      <rPr>
        <sz val="10"/>
        <color rgb="FFFF0000"/>
        <rFont val="Calibri (Textkörper)"/>
      </rPr>
      <t>CourseCode</t>
    </r>
    <r>
      <rPr>
        <sz val="10"/>
        <rFont val="Calibri"/>
        <family val="2"/>
        <scheme val="minor"/>
      </rPr>
      <t>_MC_165</t>
    </r>
  </si>
  <si>
    <r>
      <rPr>
        <sz val="10"/>
        <color rgb="FFFF0000"/>
        <rFont val="Calibri (Textkörper)"/>
      </rPr>
      <t>CourseCode</t>
    </r>
    <r>
      <rPr>
        <sz val="10"/>
        <rFont val="Calibri"/>
        <family val="2"/>
        <scheme val="minor"/>
      </rPr>
      <t>_MC_166</t>
    </r>
  </si>
  <si>
    <r>
      <rPr>
        <sz val="10"/>
        <color rgb="FFFF0000"/>
        <rFont val="Calibri (Textkörper)"/>
      </rPr>
      <t>CourseCode</t>
    </r>
    <r>
      <rPr>
        <sz val="10"/>
        <rFont val="Calibri"/>
        <family val="2"/>
        <scheme val="minor"/>
      </rPr>
      <t>_MC_167</t>
    </r>
  </si>
  <si>
    <r>
      <rPr>
        <sz val="10"/>
        <color rgb="FFFF0000"/>
        <rFont val="Calibri (Textkörper)"/>
      </rPr>
      <t>CourseCode</t>
    </r>
    <r>
      <rPr>
        <sz val="10"/>
        <rFont val="Calibri"/>
        <family val="2"/>
        <scheme val="minor"/>
      </rPr>
      <t>_MC_168</t>
    </r>
  </si>
  <si>
    <r>
      <rPr>
        <sz val="10"/>
        <color rgb="FFFF0000"/>
        <rFont val="Calibri (Textkörper)"/>
      </rPr>
      <t>CourseCode</t>
    </r>
    <r>
      <rPr>
        <sz val="10"/>
        <rFont val="Calibri"/>
        <family val="2"/>
        <scheme val="minor"/>
      </rPr>
      <t>_MC_169</t>
    </r>
  </si>
  <si>
    <r>
      <rPr>
        <sz val="10"/>
        <color rgb="FFFF0000"/>
        <rFont val="Calibri (Textkörper)"/>
      </rPr>
      <t>CourseCode</t>
    </r>
    <r>
      <rPr>
        <sz val="10"/>
        <rFont val="Calibri"/>
        <family val="2"/>
        <scheme val="minor"/>
      </rPr>
      <t>_MC_170</t>
    </r>
  </si>
  <si>
    <r>
      <rPr>
        <sz val="10"/>
        <color rgb="FFFF0000"/>
        <rFont val="Calibri (Textkörper)"/>
      </rPr>
      <t>CourseCode</t>
    </r>
    <r>
      <rPr>
        <sz val="10"/>
        <rFont val="Calibri"/>
        <family val="2"/>
        <scheme val="minor"/>
      </rPr>
      <t>_MC_171</t>
    </r>
  </si>
  <si>
    <r>
      <rPr>
        <sz val="10"/>
        <color rgb="FFFF0000"/>
        <rFont val="Calibri (Textkörper)"/>
      </rPr>
      <t>CourseCode</t>
    </r>
    <r>
      <rPr>
        <sz val="10"/>
        <rFont val="Calibri"/>
        <family val="2"/>
        <scheme val="minor"/>
      </rPr>
      <t>_MC_172</t>
    </r>
  </si>
  <si>
    <r>
      <rPr>
        <sz val="10"/>
        <color rgb="FFFF0000"/>
        <rFont val="Calibri (Textkörper)"/>
      </rPr>
      <t>CourseCode</t>
    </r>
    <r>
      <rPr>
        <sz val="10"/>
        <rFont val="Calibri"/>
        <family val="2"/>
        <scheme val="minor"/>
      </rPr>
      <t>_MC_173</t>
    </r>
  </si>
  <si>
    <r>
      <rPr>
        <sz val="10"/>
        <color rgb="FFFF0000"/>
        <rFont val="Calibri (Textkörper)"/>
      </rPr>
      <t>CourseCode</t>
    </r>
    <r>
      <rPr>
        <sz val="10"/>
        <rFont val="Calibri"/>
        <family val="2"/>
        <scheme val="minor"/>
      </rPr>
      <t>_MC_174</t>
    </r>
  </si>
  <si>
    <r>
      <rPr>
        <sz val="10"/>
        <color rgb="FFFF0000"/>
        <rFont val="Calibri (Textkörper)"/>
      </rPr>
      <t>CourseCode</t>
    </r>
    <r>
      <rPr>
        <sz val="10"/>
        <rFont val="Calibri"/>
        <family val="2"/>
        <scheme val="minor"/>
      </rPr>
      <t>_MC_175</t>
    </r>
  </si>
  <si>
    <r>
      <rPr>
        <sz val="10"/>
        <color rgb="FFFF0000"/>
        <rFont val="Calibri (Textkörper)"/>
      </rPr>
      <t>CourseCode</t>
    </r>
    <r>
      <rPr>
        <sz val="10"/>
        <rFont val="Calibri"/>
        <family val="2"/>
        <scheme val="minor"/>
      </rPr>
      <t>_MC_176</t>
    </r>
  </si>
  <si>
    <r>
      <rPr>
        <sz val="10"/>
        <color rgb="FFFF0000"/>
        <rFont val="Calibri (Textkörper)"/>
      </rPr>
      <t>CourseCode</t>
    </r>
    <r>
      <rPr>
        <sz val="10"/>
        <rFont val="Calibri"/>
        <family val="2"/>
        <scheme val="minor"/>
      </rPr>
      <t>_MC_177</t>
    </r>
  </si>
  <si>
    <r>
      <rPr>
        <sz val="10"/>
        <color rgb="FFFF0000"/>
        <rFont val="Calibri (Textkörper)"/>
      </rPr>
      <t>CourseCode</t>
    </r>
    <r>
      <rPr>
        <sz val="10"/>
        <rFont val="Calibri"/>
        <family val="2"/>
        <scheme val="minor"/>
      </rPr>
      <t>_MC_178</t>
    </r>
  </si>
  <si>
    <r>
      <rPr>
        <sz val="10"/>
        <color rgb="FFFF0000"/>
        <rFont val="Calibri (Textkörper)"/>
      </rPr>
      <t>CourseCode</t>
    </r>
    <r>
      <rPr>
        <sz val="10"/>
        <rFont val="Calibri"/>
        <family val="2"/>
        <scheme val="minor"/>
      </rPr>
      <t>_MC_179</t>
    </r>
  </si>
  <si>
    <r>
      <rPr>
        <sz val="10"/>
        <color rgb="FFFF0000"/>
        <rFont val="Calibri (Textkörper)"/>
      </rPr>
      <t>CourseCode</t>
    </r>
    <r>
      <rPr>
        <sz val="10"/>
        <rFont val="Calibri"/>
        <family val="2"/>
        <scheme val="minor"/>
      </rPr>
      <t>_MC_180</t>
    </r>
  </si>
  <si>
    <r>
      <rPr>
        <sz val="10"/>
        <color rgb="FFFF0000"/>
        <rFont val="Calibri (Textkörper)"/>
      </rPr>
      <t>CourseCode</t>
    </r>
    <r>
      <rPr>
        <sz val="10"/>
        <rFont val="Calibri"/>
        <family val="2"/>
        <scheme val="minor"/>
      </rPr>
      <t>_MC_181</t>
    </r>
  </si>
  <si>
    <r>
      <rPr>
        <sz val="10"/>
        <color rgb="FFFF0000"/>
        <rFont val="Calibri (Textkörper)"/>
      </rPr>
      <t>CourseCode</t>
    </r>
    <r>
      <rPr>
        <sz val="10"/>
        <rFont val="Calibri"/>
        <family val="2"/>
        <scheme val="minor"/>
      </rPr>
      <t>_MC_182</t>
    </r>
  </si>
  <si>
    <r>
      <rPr>
        <sz val="10"/>
        <color rgb="FFFF0000"/>
        <rFont val="Calibri (Textkörper)"/>
      </rPr>
      <t>CourseCode</t>
    </r>
    <r>
      <rPr>
        <sz val="10"/>
        <rFont val="Calibri"/>
        <family val="2"/>
        <scheme val="minor"/>
      </rPr>
      <t>_MC_183</t>
    </r>
  </si>
  <si>
    <r>
      <rPr>
        <sz val="10"/>
        <color rgb="FFFF0000"/>
        <rFont val="Calibri (Textkörper)"/>
      </rPr>
      <t>CourseCode</t>
    </r>
    <r>
      <rPr>
        <sz val="10"/>
        <rFont val="Calibri"/>
        <family val="2"/>
        <scheme val="minor"/>
      </rPr>
      <t>_MC_184</t>
    </r>
  </si>
  <si>
    <r>
      <rPr>
        <sz val="10"/>
        <color rgb="FFFF0000"/>
        <rFont val="Calibri (Textkörper)"/>
      </rPr>
      <t>CourseCode</t>
    </r>
    <r>
      <rPr>
        <sz val="10"/>
        <rFont val="Calibri"/>
        <family val="2"/>
        <scheme val="minor"/>
      </rPr>
      <t>_MC_185</t>
    </r>
  </si>
  <si>
    <r>
      <rPr>
        <sz val="10"/>
        <color rgb="FFFF0000"/>
        <rFont val="Calibri (Textkörper)"/>
      </rPr>
      <t>CourseCode</t>
    </r>
    <r>
      <rPr>
        <sz val="10"/>
        <rFont val="Calibri"/>
        <family val="2"/>
        <scheme val="minor"/>
      </rPr>
      <t>_MC_186</t>
    </r>
  </si>
  <si>
    <r>
      <rPr>
        <sz val="10"/>
        <color rgb="FFFF0000"/>
        <rFont val="Calibri (Textkörper)"/>
      </rPr>
      <t>CourseCode</t>
    </r>
    <r>
      <rPr>
        <sz val="10"/>
        <rFont val="Calibri"/>
        <family val="2"/>
        <scheme val="minor"/>
      </rPr>
      <t>_MC_187</t>
    </r>
  </si>
  <si>
    <r>
      <rPr>
        <sz val="10"/>
        <color rgb="FFFF0000"/>
        <rFont val="Calibri (Textkörper)"/>
      </rPr>
      <t>CourseCode</t>
    </r>
    <r>
      <rPr>
        <sz val="10"/>
        <rFont val="Calibri"/>
        <family val="2"/>
        <scheme val="minor"/>
      </rPr>
      <t>_MC_188</t>
    </r>
  </si>
  <si>
    <r>
      <rPr>
        <sz val="10"/>
        <color rgb="FFFF0000"/>
        <rFont val="Calibri (Textkörper)"/>
      </rPr>
      <t>CourseCode</t>
    </r>
    <r>
      <rPr>
        <sz val="10"/>
        <rFont val="Calibri"/>
        <family val="2"/>
        <scheme val="minor"/>
      </rPr>
      <t>_MC_189</t>
    </r>
  </si>
  <si>
    <r>
      <rPr>
        <sz val="10"/>
        <color rgb="FFFF0000"/>
        <rFont val="Calibri (Textkörper)"/>
      </rPr>
      <t>CourseCode</t>
    </r>
    <r>
      <rPr>
        <sz val="10"/>
        <rFont val="Calibri"/>
        <family val="2"/>
        <scheme val="minor"/>
      </rPr>
      <t>_MC_190</t>
    </r>
  </si>
  <si>
    <r>
      <rPr>
        <sz val="10"/>
        <color rgb="FFFF0000"/>
        <rFont val="Calibri (Textkörper)"/>
      </rPr>
      <t>CourseCode</t>
    </r>
    <r>
      <rPr>
        <sz val="10"/>
        <rFont val="Calibri"/>
        <family val="2"/>
        <scheme val="minor"/>
      </rPr>
      <t>_MC_191</t>
    </r>
  </si>
  <si>
    <r>
      <rPr>
        <sz val="10"/>
        <color rgb="FFFF0000"/>
        <rFont val="Calibri (Textkörper)"/>
      </rPr>
      <t>CourseCode</t>
    </r>
    <r>
      <rPr>
        <sz val="10"/>
        <rFont val="Calibri"/>
        <family val="2"/>
        <scheme val="minor"/>
      </rPr>
      <t>_MC_192</t>
    </r>
  </si>
  <si>
    <r>
      <rPr>
        <sz val="10"/>
        <color rgb="FFFF0000"/>
        <rFont val="Calibri (Textkörper)"/>
      </rPr>
      <t>CourseCode</t>
    </r>
    <r>
      <rPr>
        <sz val="10"/>
        <rFont val="Calibri"/>
        <family val="2"/>
        <scheme val="minor"/>
      </rPr>
      <t>_MC_193</t>
    </r>
  </si>
  <si>
    <r>
      <rPr>
        <sz val="10"/>
        <color rgb="FFFF0000"/>
        <rFont val="Calibri (Textkörper)"/>
      </rPr>
      <t>CourseCode</t>
    </r>
    <r>
      <rPr>
        <sz val="10"/>
        <rFont val="Calibri"/>
        <family val="2"/>
        <scheme val="minor"/>
      </rPr>
      <t>_MC_194</t>
    </r>
  </si>
  <si>
    <r>
      <rPr>
        <sz val="10"/>
        <color rgb="FFFF0000"/>
        <rFont val="Calibri (Textkörper)"/>
      </rPr>
      <t>CourseCode</t>
    </r>
    <r>
      <rPr>
        <sz val="10"/>
        <rFont val="Calibri"/>
        <family val="2"/>
        <scheme val="minor"/>
      </rPr>
      <t>_MC_195</t>
    </r>
  </si>
  <si>
    <r>
      <rPr>
        <sz val="10"/>
        <color rgb="FFFF0000"/>
        <rFont val="Calibri (Textkörper)"/>
      </rPr>
      <t>CourseCode</t>
    </r>
    <r>
      <rPr>
        <sz val="10"/>
        <rFont val="Calibri"/>
        <family val="2"/>
        <scheme val="minor"/>
      </rPr>
      <t>_MC_196</t>
    </r>
  </si>
  <si>
    <r>
      <rPr>
        <sz val="10"/>
        <color rgb="FFFF0000"/>
        <rFont val="Calibri (Textkörper)"/>
      </rPr>
      <t>CourseCode</t>
    </r>
    <r>
      <rPr>
        <sz val="10"/>
        <rFont val="Calibri"/>
        <family val="2"/>
        <scheme val="minor"/>
      </rPr>
      <t>_MC_197</t>
    </r>
  </si>
  <si>
    <r>
      <rPr>
        <sz val="10"/>
        <color rgb="FFFF0000"/>
        <rFont val="Calibri (Textkörper)"/>
      </rPr>
      <t>CourseCode</t>
    </r>
    <r>
      <rPr>
        <sz val="10"/>
        <rFont val="Calibri"/>
        <family val="2"/>
        <scheme val="minor"/>
      </rPr>
      <t>_MC_198</t>
    </r>
  </si>
  <si>
    <r>
      <rPr>
        <sz val="10"/>
        <color rgb="FFFF0000"/>
        <rFont val="Calibri (Textkörper)"/>
      </rPr>
      <t>CourseCode</t>
    </r>
    <r>
      <rPr>
        <sz val="10"/>
        <rFont val="Calibri"/>
        <family val="2"/>
        <scheme val="minor"/>
      </rPr>
      <t>_MC_199</t>
    </r>
  </si>
  <si>
    <r>
      <rPr>
        <sz val="10"/>
        <color rgb="FFFF0000"/>
        <rFont val="Calibri (Textkörper)"/>
      </rPr>
      <t>CourseCode</t>
    </r>
    <r>
      <rPr>
        <sz val="10"/>
        <rFont val="Calibri"/>
        <family val="2"/>
        <scheme val="minor"/>
      </rPr>
      <t>_MC_200</t>
    </r>
  </si>
  <si>
    <r>
      <rPr>
        <sz val="10"/>
        <color rgb="FFFF0000"/>
        <rFont val="Calibri (Textkörper)"/>
      </rPr>
      <t>CourseCode</t>
    </r>
    <r>
      <rPr>
        <sz val="10"/>
        <rFont val="Calibri"/>
        <family val="2"/>
        <scheme val="minor"/>
      </rPr>
      <t>_MC_201</t>
    </r>
  </si>
  <si>
    <r>
      <rPr>
        <sz val="10"/>
        <color rgb="FFFF0000"/>
        <rFont val="Calibri (Textkörper)"/>
      </rPr>
      <t>CourseCode</t>
    </r>
    <r>
      <rPr>
        <sz val="10"/>
        <rFont val="Calibri"/>
        <family val="2"/>
        <scheme val="minor"/>
      </rPr>
      <t>_MC_202</t>
    </r>
  </si>
  <si>
    <r>
      <rPr>
        <sz val="10"/>
        <color rgb="FFFF0000"/>
        <rFont val="Calibri (Textkörper)"/>
      </rPr>
      <t>CourseCode</t>
    </r>
    <r>
      <rPr>
        <sz val="10"/>
        <rFont val="Calibri"/>
        <family val="2"/>
        <scheme val="minor"/>
      </rPr>
      <t>_MC_203</t>
    </r>
  </si>
  <si>
    <r>
      <rPr>
        <sz val="10"/>
        <color rgb="FFFF0000"/>
        <rFont val="Calibri (Textkörper)"/>
      </rPr>
      <t>CourseCode</t>
    </r>
    <r>
      <rPr>
        <sz val="10"/>
        <rFont val="Calibri"/>
        <family val="2"/>
        <scheme val="minor"/>
      </rPr>
      <t>_MC_204</t>
    </r>
  </si>
  <si>
    <r>
      <rPr>
        <sz val="10"/>
        <color rgb="FFFF0000"/>
        <rFont val="Calibri (Textkörper)"/>
      </rPr>
      <t>CourseCode</t>
    </r>
    <r>
      <rPr>
        <sz val="10"/>
        <rFont val="Calibri"/>
        <family val="2"/>
        <scheme val="minor"/>
      </rPr>
      <t>_MC_205</t>
    </r>
  </si>
  <si>
    <r>
      <rPr>
        <sz val="10"/>
        <color rgb="FFFF0000"/>
        <rFont val="Calibri (Textkörper)"/>
      </rPr>
      <t>CourseCode</t>
    </r>
    <r>
      <rPr>
        <sz val="10"/>
        <rFont val="Calibri"/>
        <family val="2"/>
        <scheme val="minor"/>
      </rPr>
      <t>_MC_206</t>
    </r>
  </si>
  <si>
    <r>
      <rPr>
        <sz val="10"/>
        <color rgb="FFFF0000"/>
        <rFont val="Calibri (Textkörper)"/>
      </rPr>
      <t>CourseCode</t>
    </r>
    <r>
      <rPr>
        <sz val="10"/>
        <rFont val="Calibri"/>
        <family val="2"/>
        <scheme val="minor"/>
      </rPr>
      <t>_MC_207</t>
    </r>
  </si>
  <si>
    <r>
      <rPr>
        <sz val="10"/>
        <color rgb="FFFF0000"/>
        <rFont val="Calibri (Textkörper)"/>
      </rPr>
      <t>CourseCode</t>
    </r>
    <r>
      <rPr>
        <sz val="10"/>
        <rFont val="Calibri"/>
        <family val="2"/>
        <scheme val="minor"/>
      </rPr>
      <t>_MC_208</t>
    </r>
  </si>
  <si>
    <r>
      <rPr>
        <sz val="10"/>
        <color rgb="FFFF0000"/>
        <rFont val="Calibri (Textkörper)"/>
      </rPr>
      <t>CourseCode</t>
    </r>
    <r>
      <rPr>
        <sz val="10"/>
        <rFont val="Calibri"/>
        <family val="2"/>
        <scheme val="minor"/>
      </rPr>
      <t>_MC_209</t>
    </r>
  </si>
  <si>
    <r>
      <rPr>
        <sz val="10"/>
        <color rgb="FFFF0000"/>
        <rFont val="Calibri (Textkörper)"/>
      </rPr>
      <t>CourseCode</t>
    </r>
    <r>
      <rPr>
        <sz val="10"/>
        <rFont val="Calibri"/>
        <family val="2"/>
        <scheme val="minor"/>
      </rPr>
      <t>_MC_210</t>
    </r>
  </si>
  <si>
    <r>
      <rPr>
        <sz val="10"/>
        <color rgb="FFFF0000"/>
        <rFont val="Calibri (Textkörper)"/>
      </rPr>
      <t>CourseCode</t>
    </r>
    <r>
      <rPr>
        <sz val="10"/>
        <rFont val="Calibri"/>
        <family val="2"/>
        <scheme val="minor"/>
      </rPr>
      <t>_MC_211</t>
    </r>
  </si>
  <si>
    <r>
      <rPr>
        <sz val="10"/>
        <color rgb="FFFF0000"/>
        <rFont val="Calibri (Textkörper)"/>
      </rPr>
      <t>CourseCode</t>
    </r>
    <r>
      <rPr>
        <sz val="10"/>
        <rFont val="Calibri"/>
        <family val="2"/>
        <scheme val="minor"/>
      </rPr>
      <t>_MC_212</t>
    </r>
  </si>
  <si>
    <r>
      <rPr>
        <b/>
        <sz val="10"/>
        <rFont val="Calibri"/>
        <family val="2"/>
        <scheme val="minor"/>
      </rPr>
      <t>Level of difficulty</t>
    </r>
    <r>
      <rPr>
        <sz val="10"/>
        <rFont val="Calibri"/>
        <family val="2"/>
        <scheme val="minor"/>
      </rPr>
      <t xml:space="preserve">
</t>
    </r>
    <r>
      <rPr>
        <b/>
        <sz val="10"/>
        <rFont val="Calibri"/>
        <family val="2"/>
        <scheme val="minor"/>
      </rPr>
      <t>leicht (easy)</t>
    </r>
    <r>
      <rPr>
        <sz val="10"/>
        <rFont val="Calibri"/>
        <family val="2"/>
        <scheme val="minor"/>
      </rPr>
      <t xml:space="preserve">
</t>
    </r>
    <r>
      <rPr>
        <b/>
        <sz val="10"/>
        <rFont val="Calibri"/>
        <family val="2"/>
        <scheme val="minor"/>
      </rPr>
      <t>mittel (middle)</t>
    </r>
    <r>
      <rPr>
        <sz val="10"/>
        <rFont val="Calibri"/>
        <family val="2"/>
        <scheme val="minor"/>
      </rPr>
      <t xml:space="preserve">
</t>
    </r>
    <r>
      <rPr>
        <b/>
        <sz val="10"/>
        <rFont val="Calibri"/>
        <family val="2"/>
        <scheme val="minor"/>
      </rPr>
      <t>schwer (hard)</t>
    </r>
    <r>
      <rPr>
        <sz val="10"/>
        <rFont val="Calibri"/>
        <family val="2"/>
        <scheme val="minor"/>
      </rPr>
      <t xml:space="preserve">
</t>
    </r>
    <r>
      <rPr>
        <b/>
        <sz val="10"/>
        <color rgb="FFFF0000"/>
        <rFont val="Calibri"/>
        <family val="2"/>
        <scheme val="minor"/>
      </rPr>
      <t>Please use the German term</t>
    </r>
  </si>
  <si>
    <r>
      <rPr>
        <b/>
        <sz val="10"/>
        <rFont val="Calibri"/>
        <family val="2"/>
        <scheme val="minor"/>
      </rPr>
      <t>Points</t>
    </r>
    <r>
      <rPr>
        <sz val="10"/>
        <rFont val="Calibri"/>
        <family val="2"/>
        <scheme val="minor"/>
      </rPr>
      <t xml:space="preserve">
</t>
    </r>
    <r>
      <rPr>
        <b/>
        <sz val="10"/>
        <rFont val="Calibri"/>
        <family val="2"/>
        <scheme val="minor"/>
      </rPr>
      <t>(auto-</t>
    </r>
    <r>
      <rPr>
        <sz val="10"/>
        <rFont val="Calibri"/>
        <family val="2"/>
        <scheme val="minor"/>
      </rPr>
      <t xml:space="preserve">
</t>
    </r>
    <r>
      <rPr>
        <b/>
        <sz val="10"/>
        <rFont val="Calibri"/>
        <family val="2"/>
        <scheme val="minor"/>
      </rPr>
      <t>matically)</t>
    </r>
  </si>
  <si>
    <r>
      <rPr>
        <b/>
        <sz val="10"/>
        <rFont val="Calibri"/>
        <family val="2"/>
        <scheme val="minor"/>
      </rPr>
      <t xml:space="preserve">Lines </t>
    </r>
    <r>
      <rPr>
        <sz val="10"/>
        <rFont val="Calibri"/>
        <family val="2"/>
        <scheme val="minor"/>
      </rPr>
      <t xml:space="preserve">
</t>
    </r>
    <r>
      <rPr>
        <b/>
        <sz val="10"/>
        <rFont val="Calibri"/>
        <family val="2"/>
        <scheme val="minor"/>
      </rPr>
      <t>(auto-matically)</t>
    </r>
  </si>
  <si>
    <r>
      <rPr>
        <b/>
        <sz val="10"/>
        <rFont val="Calibri"/>
        <family val="2"/>
        <scheme val="minor"/>
      </rPr>
      <t xml:space="preserve">Question number </t>
    </r>
    <r>
      <rPr>
        <sz val="10"/>
        <rFont val="Calibri"/>
        <family val="2"/>
        <scheme val="minor"/>
      </rPr>
      <t xml:space="preserve">
</t>
    </r>
    <r>
      <rPr>
        <b/>
        <sz val="10"/>
        <rFont val="Calibri"/>
        <family val="2"/>
        <scheme val="minor"/>
      </rPr>
      <t>(auto-</t>
    </r>
    <r>
      <rPr>
        <sz val="10"/>
        <rFont val="Calibri"/>
        <family val="2"/>
        <scheme val="minor"/>
      </rPr>
      <t xml:space="preserve">
</t>
    </r>
    <r>
      <rPr>
        <b/>
        <sz val="10"/>
        <rFont val="Calibri"/>
        <family val="2"/>
        <scheme val="minor"/>
      </rPr>
      <t>matically)</t>
    </r>
  </si>
  <si>
    <r>
      <rPr>
        <sz val="10"/>
        <color theme="1"/>
        <rFont val="Calibri"/>
        <family val="2"/>
        <scheme val="minor"/>
      </rPr>
      <t>Sample solution</t>
    </r>
  </si>
  <si>
    <r>
      <rPr>
        <b/>
        <sz val="10"/>
        <color theme="1"/>
        <rFont val="Calibri"/>
        <family val="2"/>
        <scheme val="minor"/>
      </rPr>
      <t>Comment Reviewer</t>
    </r>
  </si>
  <si>
    <r>
      <rPr>
        <b/>
        <sz val="11"/>
        <color theme="1"/>
        <rFont val="Calibri"/>
        <family val="2"/>
        <scheme val="minor"/>
      </rPr>
      <t>Comments on scoring from author</t>
    </r>
  </si>
  <si>
    <r>
      <rPr>
        <sz val="10"/>
        <color rgb="FFFF0000"/>
        <rFont val="Calibri (Textkörper)"/>
      </rPr>
      <t>Coursecode</t>
    </r>
    <r>
      <rPr>
        <sz val="10"/>
        <rFont val="Calibri"/>
        <family val="2"/>
        <scheme val="minor"/>
      </rPr>
      <t>_offen_001</t>
    </r>
  </si>
  <si>
    <r>
      <rPr>
        <b/>
        <sz val="10"/>
        <rFont val="Calibri"/>
        <family val="2"/>
        <scheme val="minor"/>
      </rPr>
      <t>(2 Punkte für jedes dieser Beispiele bis zu 6 Punkte insgesamt):</t>
    </r>
    <r>
      <rPr>
        <sz val="10"/>
        <rFont val="Calibri"/>
        <family val="2"/>
        <scheme val="minor"/>
      </rPr>
      <t xml:space="preserve"> Pharmazeutik, Chatbots, Genomforschung, Betriebsabläufe, Lieferketten, Erforschung komplexer Krankheiten, Krankheitsprognosen, soziale KI wie z. B. Kontaktverfolgung, chirurgische Roboter, Pflegeroboter, Roboterhund</t>
    </r>
  </si>
  <si>
    <r>
      <rPr>
        <sz val="10"/>
        <color rgb="FFFF0000"/>
        <rFont val="Calibri (Textkörper)"/>
      </rPr>
      <t>Coursecode</t>
    </r>
    <r>
      <rPr>
        <sz val="10"/>
        <rFont val="Calibri"/>
        <family val="2"/>
        <scheme val="minor"/>
      </rPr>
      <t>_offen_002</t>
    </r>
  </si>
  <si>
    <r>
      <rPr>
        <sz val="10"/>
        <color rgb="FFFF0000"/>
        <rFont val="Calibri (Textkörper)"/>
      </rPr>
      <t>Coursecode</t>
    </r>
    <r>
      <rPr>
        <sz val="10"/>
        <rFont val="Calibri"/>
        <family val="2"/>
        <scheme val="minor"/>
      </rPr>
      <t>_offen_003</t>
    </r>
  </si>
  <si>
    <r>
      <rPr>
        <sz val="10"/>
        <color rgb="FFFF0000"/>
        <rFont val="Calibri (Textkörper)"/>
      </rPr>
      <t>Coursecode</t>
    </r>
    <r>
      <rPr>
        <sz val="10"/>
        <rFont val="Calibri"/>
        <family val="2"/>
        <scheme val="minor"/>
      </rPr>
      <t>_offen_004</t>
    </r>
  </si>
  <si>
    <r>
      <rPr>
        <sz val="10"/>
        <color theme="1"/>
        <rFont val="Calibri"/>
        <family val="2"/>
        <scheme val="minor"/>
      </rPr>
      <t xml:space="preserve">Gleiche Gesundheitsversorgung: Alle erhalten die gleiche Behandlung/die gleichen Ressourcen. </t>
    </r>
    <r>
      <rPr>
        <b/>
        <sz val="10"/>
        <color theme="1"/>
        <rFont val="Calibri"/>
        <family val="2"/>
        <scheme val="minor"/>
      </rPr>
      <t>(2,5 Punkte)</t>
    </r>
    <r>
      <rPr>
        <sz val="10"/>
        <color theme="1"/>
        <rFont val="Calibri"/>
        <family val="2"/>
        <scheme val="minor"/>
      </rPr>
      <t xml:space="preserve">  Gerechte Gesundheitsversorgung: erfordert möglicherweise eine unterschiedliche Behandlung und unterschiedliche Ressourcen.</t>
    </r>
    <r>
      <rPr>
        <b/>
        <sz val="10"/>
        <color theme="1"/>
        <rFont val="Calibri"/>
        <family val="2"/>
        <scheme val="minor"/>
      </rPr>
      <t>(2,5 Punkte)</t>
    </r>
    <r>
      <rPr>
        <sz val="10"/>
        <color theme="1"/>
        <rFont val="Calibri"/>
        <family val="2"/>
        <scheme val="minor"/>
      </rPr>
      <t xml:space="preserve"> Gleiche Versorgung setzt voraus, dass alle Patienten und Patientinnen die gleichen Ressourcen und die gleiche Behandlung erhalten. Eine gerechte Versorgung erfordert jedoch oft eine unterschiedliche Behandlung und die Umverteilung von Ressourcen. Zum Beispiel kann die Krankenversicherung vorschreiben, dass alle Frauen Anspruch auf einen kostenlosen jährlichen Pap-Abstrich und eine Mammographie haben. Es kann jedoch Bevölkerungsgruppen geben, die weit von der nächsten Gynäkologischen Klinik entfernt wohnen und die sich die Anfahrt dorthin nicht leisten können. Eine gerechte Lösung für die Gesundheitsversorgung ist die Bereitstellung eines mobilen Untersuchungswagens, der diese geografischen Gebiete in bestimmten Zeitabständen aufsucht.  Eine andere Möglichkeit wäre, für Fahrmöglichkeiten dieser Patientinnen zur Klinik zu sorgen. Andere gerechte Lösungen umfassen die Bereitstellung von elektronischem und schriftlichem Material in mehr als einer Sprache und den Einsatz von ausgebildeten medizinischen Übersetzenden bei Arztbesuchen und Krankenhausaufenthalten. </t>
    </r>
    <r>
      <rPr>
        <b/>
        <sz val="10"/>
        <color theme="1"/>
        <rFont val="Calibri"/>
        <family val="2"/>
        <scheme val="minor"/>
      </rPr>
      <t>(3 Punkte für eines der oben genannten Beispiele für gerechte Versorgung)</t>
    </r>
  </si>
  <si>
    <r>
      <rPr>
        <sz val="10"/>
        <color rgb="FFFF0000"/>
        <rFont val="Calibri (Textkörper)"/>
      </rPr>
      <t>Coursecode</t>
    </r>
    <r>
      <rPr>
        <sz val="10"/>
        <rFont val="Calibri"/>
        <family val="2"/>
        <scheme val="minor"/>
      </rPr>
      <t>_offen_005</t>
    </r>
  </si>
  <si>
    <r>
      <rPr>
        <b/>
        <sz val="10"/>
        <color theme="1"/>
        <rFont val="Calibri"/>
        <family val="2"/>
        <scheme val="minor"/>
      </rPr>
      <t>Jede Kombination aus drei der folgenden Klimaereignisse ergibt insgesamt 8 Punkte (2x2,5; 1x3 Punkte):</t>
    </r>
    <r>
      <rPr>
        <sz val="10"/>
        <color theme="1"/>
        <rFont val="Calibri"/>
        <family val="2"/>
        <scheme val="minor"/>
      </rPr>
      <t xml:space="preserve">                                                                                                                       Dürre: Unterernährung, Nahrungsmittelknappheit, Infektionskrankheiten, niedriges Geburtsgewicht
Wärmere Temperaturen und veränderte Regenmuster: verlängerte Übertragungszeit und größere geografische Reichweite von Malaria, Dengue- und Chikungunya-Fieber 
Hitzeextreme: Die Bevölkerung über 65 Jahre wächst. Ältere Menschen sind besonders anfällig für hitzebedingte Krankheiten und Tod. Säuglinge und Kleinkinder sind ebenfalls anfälliger für Wetterextreme. 
Überschwemmung: Ertrinken, Infektionskrankheiten, Verletzungen, Unterkühlung. Überschwemmungen können auch zur Umsiedlung von Menschen und zu Ernährungsunsicherheit führen
Anstieg des Meeresspiegels: beeinflusst Küstenland, Wohnraum, Infrastruktur und die Verfügbarkeit von sauberem Trinkwasser        </t>
    </r>
  </si>
  <si>
    <r>
      <rPr>
        <sz val="10"/>
        <color rgb="FFFF0000"/>
        <rFont val="Calibri"/>
        <family val="2"/>
        <scheme val="minor"/>
      </rPr>
      <t>PB: Would a student get full-marks if they answered "malnutrition, hypothermia, and mental health problems" or do they need to go into more detail? If more detail is needed, perhaps the question could be rephrased to make this clearer, e.g.:
Question: Name three climate events brought about by climate change and describe the negative effects of each event on human health, as discussed in the coursebook.</t>
    </r>
  </si>
  <si>
    <r>
      <rPr>
        <sz val="10"/>
        <color rgb="FFFF0000"/>
        <rFont val="Calibri (Textkörper)"/>
      </rPr>
      <t>Coursecode</t>
    </r>
    <r>
      <rPr>
        <sz val="10"/>
        <rFont val="Calibri"/>
        <family val="2"/>
        <scheme val="minor"/>
      </rPr>
      <t>_offen_006</t>
    </r>
  </si>
  <si>
    <r>
      <rPr>
        <sz val="10"/>
        <color theme="1"/>
        <rFont val="Calibri"/>
        <family val="2"/>
        <scheme val="minor"/>
      </rPr>
      <t>Die Menschen sind gezwungen für die Suche nach Nahrung, Unterkunft und Einkommensquellen ihr Zuhause zu verlassen. Die Betroffenen sind oft mit Nahrungsmittelknappheit, unhygienischen Lebensbedingungen und Gewaltandrohungen konfrontiert. Sie haben möglicherweise keinen Zugang zur Gesundheitsversorgung oder wissen nur wenig darüber, wie sie die vorhandenen Gesundheitsressourcen nutzen können. Außerdem haben die bereits gestressten Gesundheitssysteme möglicherweise nicht die Kapazität, diese zusätzlichen Menschen zu versorgen.</t>
    </r>
    <r>
      <rPr>
        <b/>
        <sz val="10"/>
        <color theme="1"/>
        <rFont val="Calibri"/>
        <family val="2"/>
        <scheme val="minor"/>
      </rPr>
      <t xml:space="preserve">  </t>
    </r>
    <r>
      <rPr>
        <b/>
        <sz val="10"/>
        <color theme="1"/>
        <rFont val="Calibri"/>
        <family val="2"/>
        <scheme val="minor"/>
      </rPr>
      <t>(jede Kombination aus 3 Beispielen ergibt 8 Punkte; 2 x 2,5 und 1 x 3)</t>
    </r>
  </si>
  <si>
    <r>
      <rPr>
        <sz val="10"/>
        <color rgb="FFFF0000"/>
        <rFont val="Calibri (Textkörper)"/>
      </rPr>
      <t>Coursecode</t>
    </r>
    <r>
      <rPr>
        <sz val="10"/>
        <rFont val="Calibri"/>
        <family val="2"/>
        <scheme val="minor"/>
      </rPr>
      <t>_offen_007</t>
    </r>
  </si>
  <si>
    <r>
      <rPr>
        <sz val="10"/>
        <color theme="1"/>
        <rFont val="Calibri"/>
        <family val="2"/>
        <scheme val="minor"/>
      </rPr>
      <t>Nennen Sie drei Dimensionen der Qualität der Gesundheitsversorgung, die im Studienskript vorgestellt werden, und beschreiben Sie diese Dimensionen kurz (</t>
    </r>
    <r>
      <rPr>
        <i/>
        <sz val="10"/>
        <color theme="1"/>
        <rFont val="Calibri"/>
        <family val="2"/>
        <scheme val="minor"/>
      </rPr>
      <t>in 2-3 Sätzen</t>
    </r>
    <r>
      <rPr>
        <sz val="10"/>
        <color theme="1"/>
        <rFont val="Calibri"/>
        <family val="2"/>
        <scheme val="minor"/>
      </rPr>
      <t>).</t>
    </r>
  </si>
  <si>
    <r>
      <rPr>
        <sz val="10"/>
        <color rgb="FFFF0000"/>
        <rFont val="Calibri (Textkörper)"/>
      </rPr>
      <t>Coursecode</t>
    </r>
    <r>
      <rPr>
        <sz val="10"/>
        <rFont val="Calibri"/>
        <family val="2"/>
        <scheme val="minor"/>
      </rPr>
      <t>_offen_008</t>
    </r>
  </si>
  <si>
    <r>
      <rPr>
        <sz val="10"/>
        <color theme="1"/>
        <rFont val="Calibri"/>
        <family val="2"/>
        <scheme val="minor"/>
      </rPr>
      <t xml:space="preserve">Nennen Sie mindestens drei Gründe, warum eine qualitativ hochwertige Gesundheitsversorgung notwendig ist, und erläutern Sie jeden Grund kurz </t>
    </r>
    <r>
      <rPr>
        <i/>
        <sz val="10"/>
        <color theme="1"/>
        <rFont val="Calibri"/>
        <family val="2"/>
        <scheme val="minor"/>
      </rPr>
      <t>(wie im Studienskript beschrieben)</t>
    </r>
    <r>
      <rPr>
        <sz val="10"/>
        <color theme="1"/>
        <rFont val="Calibri"/>
        <family val="2"/>
        <scheme val="minor"/>
      </rPr>
      <t>.</t>
    </r>
    <r>
      <rPr>
        <i/>
        <sz val="10"/>
        <color theme="1"/>
        <rFont val="Calibri"/>
        <family val="2"/>
        <scheme val="minor"/>
      </rPr>
      <t xml:space="preserve"> </t>
    </r>
  </si>
  <si>
    <r>
      <rPr>
        <sz val="10"/>
        <color rgb="FFFF0000"/>
        <rFont val="Calibri (Textkörper)"/>
      </rPr>
      <t>Coursecode</t>
    </r>
    <r>
      <rPr>
        <sz val="10"/>
        <rFont val="Calibri"/>
        <family val="2"/>
        <scheme val="minor"/>
      </rPr>
      <t>_offen_009</t>
    </r>
  </si>
  <si>
    <r>
      <rPr>
        <sz val="10"/>
        <color theme="1"/>
        <rFont val="Calibri"/>
        <family val="2"/>
        <scheme val="minor"/>
      </rPr>
      <t xml:space="preserve">Erklären Sie das Konzept der menschenzentrierten Versorgung und nennen Sie ein Beispiel. </t>
    </r>
  </si>
  <si>
    <r>
      <rPr>
        <sz val="10"/>
        <color rgb="FFFF0000"/>
        <rFont val="Calibri (Textkörper)"/>
      </rPr>
      <t>Coursecode</t>
    </r>
    <r>
      <rPr>
        <sz val="10"/>
        <rFont val="Calibri"/>
        <family val="2"/>
        <scheme val="minor"/>
      </rPr>
      <t>_offen_010</t>
    </r>
  </si>
  <si>
    <r>
      <rPr>
        <sz val="10"/>
        <color theme="1"/>
        <rFont val="Calibri"/>
        <family val="2"/>
        <scheme val="minor"/>
      </rPr>
      <t>Erläutern Sie, was mit „Nichtkonformität“ gemeint ist.</t>
    </r>
  </si>
  <si>
    <r>
      <rPr>
        <sz val="10"/>
        <color theme="1"/>
        <rFont val="Calibri"/>
        <family val="2"/>
        <scheme val="minor"/>
      </rPr>
      <t xml:space="preserve">Nichterfüllung einer Anforderung </t>
    </r>
    <r>
      <rPr>
        <b/>
        <sz val="10"/>
        <color theme="1"/>
        <rFont val="Calibri"/>
        <family val="2"/>
        <scheme val="minor"/>
      </rPr>
      <t>(3 Punkte)</t>
    </r>
    <r>
      <rPr>
        <sz val="10"/>
        <color theme="1"/>
        <rFont val="Calibri"/>
        <family val="2"/>
        <scheme val="minor"/>
      </rPr>
      <t xml:space="preserve">, Fehler in einem Prozess </t>
    </r>
    <r>
      <rPr>
        <b/>
        <sz val="10"/>
        <color theme="1"/>
        <rFont val="Calibri"/>
        <family val="2"/>
        <scheme val="minor"/>
      </rPr>
      <t>(3 Punkte)</t>
    </r>
    <r>
      <rPr>
        <sz val="10"/>
        <color theme="1"/>
        <rFont val="Calibri"/>
        <family val="2"/>
        <scheme val="minor"/>
      </rPr>
      <t xml:space="preserve">, Nichtbeachtung von Vorschriften </t>
    </r>
    <r>
      <rPr>
        <b/>
        <sz val="10"/>
        <color theme="1"/>
        <rFont val="Calibri"/>
        <family val="2"/>
        <scheme val="minor"/>
      </rPr>
      <t>(3 Punkte)</t>
    </r>
    <r>
      <rPr>
        <sz val="10"/>
        <color theme="1"/>
        <rFont val="Calibri"/>
        <family val="2"/>
        <scheme val="minor"/>
      </rPr>
      <t xml:space="preserve">, etwas anders tun als definiert </t>
    </r>
    <r>
      <rPr>
        <b/>
        <sz val="10"/>
        <color theme="1"/>
        <rFont val="Calibri"/>
        <family val="2"/>
        <scheme val="minor"/>
      </rPr>
      <t>(3 Punkte)</t>
    </r>
    <r>
      <rPr>
        <sz val="10"/>
        <color theme="1"/>
        <rFont val="Calibri"/>
        <family val="2"/>
        <scheme val="minor"/>
      </rPr>
      <t xml:space="preserve">, Angestellte halten Verfahren nicht ein </t>
    </r>
    <r>
      <rPr>
        <b/>
        <sz val="10"/>
        <color theme="1"/>
        <rFont val="Calibri"/>
        <family val="2"/>
        <scheme val="minor"/>
      </rPr>
      <t>(3 Punkte)</t>
    </r>
    <r>
      <rPr>
        <sz val="10"/>
        <color theme="1"/>
        <rFont val="Calibri"/>
        <family val="2"/>
        <scheme val="minor"/>
      </rPr>
      <t xml:space="preserve">, </t>
    </r>
    <r>
      <rPr>
        <b/>
        <sz val="10"/>
        <color theme="1"/>
        <rFont val="Calibri"/>
        <family val="2"/>
        <scheme val="minor"/>
      </rPr>
      <t>bis maximal 6 Punkte</t>
    </r>
  </si>
  <si>
    <r>
      <rPr>
        <sz val="10"/>
        <color rgb="FFFF0000"/>
        <rFont val="Calibri (Textkörper)"/>
      </rPr>
      <t>Coursecode</t>
    </r>
    <r>
      <rPr>
        <sz val="10"/>
        <rFont val="Calibri"/>
        <family val="2"/>
        <scheme val="minor"/>
      </rPr>
      <t>_offen_011</t>
    </r>
  </si>
  <si>
    <r>
      <rPr>
        <sz val="10"/>
        <color theme="1"/>
        <rFont val="Calibri"/>
        <family val="2"/>
        <scheme val="minor"/>
      </rPr>
      <t xml:space="preserve">Prozess der Identifizierung aller Grundursachen, die zu einem unerwünschten Zustand, einer Situation, einer Nichtkonformität oder einem Fehler geführt haben oder geführt haben könnten. </t>
    </r>
    <r>
      <rPr>
        <b/>
        <sz val="10"/>
        <color theme="1"/>
        <rFont val="Calibri"/>
        <family val="2"/>
        <scheme val="minor"/>
      </rPr>
      <t>(3 Punkte)</t>
    </r>
    <r>
      <rPr>
        <sz val="10"/>
        <color theme="1"/>
        <rFont val="Calibri"/>
        <family val="2"/>
        <scheme val="minor"/>
      </rPr>
      <t xml:space="preserve"> Beispiele für im Text erwähnte Techniken: Fishbone-Diagramm, Brainstorming, 5-Why-Methode, Fehlermöglichkeits- und Einflussanalyse (FMEA), Fischgräten-Diagramm, Ursache-Wirkungs-Diagramm, Ishikawa- Diagramm </t>
    </r>
    <r>
      <rPr>
        <b/>
        <sz val="10"/>
        <color theme="1"/>
        <rFont val="Calibri"/>
        <family val="2"/>
        <scheme val="minor"/>
      </rPr>
      <t>(3 Punkte für eine der genannten)</t>
    </r>
  </si>
  <si>
    <r>
      <rPr>
        <sz val="10"/>
        <color rgb="FFFF0000"/>
        <rFont val="Calibri (Textkörper)"/>
      </rPr>
      <t>Coursecode</t>
    </r>
    <r>
      <rPr>
        <sz val="10"/>
        <rFont val="Calibri"/>
        <family val="2"/>
        <scheme val="minor"/>
      </rPr>
      <t>_offen_012</t>
    </r>
  </si>
  <si>
    <r>
      <rPr>
        <sz val="10"/>
        <color theme="1"/>
        <rFont val="Calibri"/>
        <family val="2"/>
        <scheme val="minor"/>
      </rPr>
      <t xml:space="preserve">Beschreiben Sie die Ziele der Vereinten Nationen für nachhaltige Entwicklung (SDGs) </t>
    </r>
    <r>
      <rPr>
        <b/>
        <sz val="10"/>
        <color theme="1"/>
        <rFont val="Calibri"/>
        <family val="2"/>
        <scheme val="minor"/>
      </rPr>
      <t>und</t>
    </r>
    <r>
      <rPr>
        <sz val="10"/>
        <color theme="1"/>
        <rFont val="Calibri"/>
        <family val="2"/>
        <scheme val="minor"/>
      </rPr>
      <t xml:space="preserve"> geben Sie an, welches sich auf Gesundheit und Wohlbefinden bezieht. </t>
    </r>
    <r>
      <rPr>
        <i/>
        <sz val="10"/>
        <color theme="1"/>
        <rFont val="Calibri"/>
        <family val="2"/>
        <scheme val="minor"/>
      </rPr>
      <t>(Beschreiben Sie kurz, was sie sind, ihren Zweck und ihren Ursprung.)</t>
    </r>
  </si>
  <si>
    <r>
      <rPr>
        <sz val="10"/>
        <color theme="1"/>
        <rFont val="Calibri"/>
        <family val="2"/>
        <scheme val="minor"/>
      </rPr>
      <t xml:space="preserve">Im Jahr 2015 einigten sich alle Mitglieder der Vereinten Nationen auf eine Reihe von Zielen für nachhaltige Entwicklung (Sustainable Development Goals, SDGs), um „die dringenden ökologischen, politischen und wirtschaftlichen Herausforderungen zu bewältigen, vor denen unsere Welt steht“.  Es gibt 17 SDGs, 169 Zielvorgaben und 247 Indikatoren. </t>
    </r>
    <r>
      <rPr>
        <b/>
        <sz val="10"/>
        <color theme="1"/>
        <rFont val="Calibri"/>
        <family val="2"/>
        <scheme val="minor"/>
      </rPr>
      <t xml:space="preserve">(3 Punkte) </t>
    </r>
    <r>
      <rPr>
        <sz val="10"/>
        <color theme="1"/>
        <rFont val="Calibri"/>
        <family val="2"/>
        <scheme val="minor"/>
      </rPr>
      <t>SDG 3 bezieht sich auf Gesundheit und Wohlergehen</t>
    </r>
    <r>
      <rPr>
        <b/>
        <sz val="10"/>
        <color theme="1"/>
        <rFont val="Calibri"/>
        <family val="2"/>
        <scheme val="minor"/>
      </rPr>
      <t xml:space="preserve"> (3 Punkte)</t>
    </r>
  </si>
  <si>
    <r>
      <rPr>
        <sz val="10"/>
        <color rgb="FFFF0000"/>
        <rFont val="Calibri (Textkörper)"/>
      </rPr>
      <t>Coursecode</t>
    </r>
    <r>
      <rPr>
        <sz val="10"/>
        <rFont val="Calibri"/>
        <family val="2"/>
        <scheme val="minor"/>
      </rPr>
      <t>_offen_013</t>
    </r>
  </si>
  <si>
    <r>
      <rPr>
        <sz val="10"/>
        <color theme="1"/>
        <rFont val="Calibri"/>
        <family val="2"/>
        <scheme val="minor"/>
      </rPr>
      <t>Was ist eine unerwünschte Arzneimittelwirkung (UAW)? Nennen Sie einen im Studienskript erwähnten Medikamenten-Typ der häufig UAWs verursacht.</t>
    </r>
  </si>
  <si>
    <r>
      <rPr>
        <sz val="10"/>
        <color theme="1"/>
        <rFont val="Calibri"/>
        <family val="2"/>
        <scheme val="minor"/>
      </rPr>
      <t xml:space="preserve">Eine schädliche und unbeabsichtigte Reaktion auf ein Medikament.  Kann auch als unerwünschter Arzneimittelschaden bezeichnet werden. UAWs können erhebliche Morbidität, Mortalität und finanzielle Kosten verursachen. </t>
    </r>
    <r>
      <rPr>
        <b/>
        <sz val="10"/>
        <color theme="1"/>
        <rFont val="Calibri"/>
        <family val="2"/>
        <scheme val="minor"/>
      </rPr>
      <t>(3 Punkte für eine ähnliche Definition)</t>
    </r>
    <r>
      <rPr>
        <sz val="10"/>
        <color theme="1"/>
        <rFont val="Calibri"/>
        <family val="2"/>
        <scheme val="minor"/>
      </rPr>
      <t xml:space="preserve">  Medikamente, die häufiger UAWs verursachen, sind Blutverdünner, Diabetes-Medikamente und verschreibungspflichtige Opioide. </t>
    </r>
    <r>
      <rPr>
        <b/>
        <sz val="10"/>
        <color theme="1"/>
        <rFont val="Calibri"/>
        <family val="2"/>
        <scheme val="minor"/>
      </rPr>
      <t>(5 Punkte für eines davon)</t>
    </r>
  </si>
  <si>
    <r>
      <rPr>
        <sz val="10"/>
        <color rgb="FFFF0000"/>
        <rFont val="Calibri (Textkörper)"/>
      </rPr>
      <t>Coursecode</t>
    </r>
    <r>
      <rPr>
        <sz val="10"/>
        <rFont val="Calibri"/>
        <family val="2"/>
        <scheme val="minor"/>
      </rPr>
      <t>_offen_014</t>
    </r>
  </si>
  <si>
    <r>
      <rPr>
        <sz val="10"/>
        <color theme="1"/>
        <rFont val="Calibri"/>
        <family val="2"/>
        <scheme val="minor"/>
      </rPr>
      <t>Was ist ein nachlaufender Indikator? Bitte nennen Sie ein Beispiel.</t>
    </r>
  </si>
  <si>
    <r>
      <rPr>
        <sz val="10"/>
        <color rgb="FFFF0000"/>
        <rFont val="Calibri (Textkörper)"/>
      </rPr>
      <t>Coursecode</t>
    </r>
    <r>
      <rPr>
        <sz val="10"/>
        <rFont val="Calibri"/>
        <family val="2"/>
        <scheme val="minor"/>
      </rPr>
      <t>_offen_015</t>
    </r>
  </si>
  <si>
    <r>
      <rPr>
        <sz val="10"/>
        <color theme="1"/>
        <rFont val="Calibri"/>
        <family val="2"/>
        <scheme val="minor"/>
      </rPr>
      <t>Das Studienskript definiert, was ein „Prozess“ ist und gibt Beispiele für Prozesse im Gesundheitswesen. Nennen Sie zwei Beispiele für „Prozesse“, wie sie im Studienskript besprochen werden.</t>
    </r>
  </si>
  <si>
    <r>
      <rPr>
        <sz val="10"/>
        <color theme="1"/>
        <rFont val="Calibri"/>
        <family val="2"/>
        <scheme val="minor"/>
      </rPr>
      <t xml:space="preserve">Einige Beispiele für Prozesse in Organisationen des Gesundheitswesens sind: Aufnahme- und Entlassungsprozess, Sterilisationsprozess von Geräten, Prozess zur Lagerung und Verwaltung von Betäubungsmitteln, Prozess zur Unterscheidung von ähnlich aussehenden und ähnlich klingenden Medikamenten, Überweisungsprozess für einen Termin in einer klinischen Spezialabteilung, Prozess zur Entnahme, Überprüfung und Verabreichung von Blutprodukten und der Prozess für Kundenbeschwerden. </t>
    </r>
    <r>
      <rPr>
        <b/>
        <sz val="10"/>
        <color theme="1"/>
        <rFont val="Calibri"/>
        <family val="2"/>
        <scheme val="minor"/>
      </rPr>
      <t>(4 Punkte pro Beispiel bis zu 8 Punkten insgesamt für diese oder ähnliche Beispiele)</t>
    </r>
  </si>
  <si>
    <r>
      <rPr>
        <sz val="10"/>
        <color rgb="FFFF0000"/>
        <rFont val="Calibri (Textkörper)"/>
      </rPr>
      <t>Coursecode</t>
    </r>
    <r>
      <rPr>
        <sz val="10"/>
        <rFont val="Calibri"/>
        <family val="2"/>
        <scheme val="minor"/>
      </rPr>
      <t>_offen_016</t>
    </r>
  </si>
  <si>
    <r>
      <rPr>
        <sz val="10"/>
        <color theme="1"/>
        <rFont val="Calibri"/>
        <family val="2"/>
        <scheme val="minor"/>
      </rPr>
      <t>Erläutern Sie, was in Bezug auf Standardarbeitsanweisungen (SOP) unter „kontrolliert“ zu verstehen ist.</t>
    </r>
  </si>
  <si>
    <r>
      <rPr>
        <sz val="10"/>
        <color theme="1"/>
        <rFont val="Calibri"/>
        <family val="2"/>
        <scheme val="minor"/>
      </rPr>
      <t xml:space="preserve">Das Wort „kontrolliert“ bezieht sich auf eine strenge Versionsverfolgung und Zugriffskontrolle </t>
    </r>
    <r>
      <rPr>
        <b/>
        <sz val="10"/>
        <color theme="1"/>
        <rFont val="Calibri"/>
        <family val="2"/>
        <scheme val="minor"/>
      </rPr>
      <t>(3 Punkte)</t>
    </r>
    <r>
      <rPr>
        <sz val="10"/>
        <color theme="1"/>
        <rFont val="Calibri"/>
        <family val="2"/>
        <scheme val="minor"/>
      </rPr>
      <t xml:space="preserve">, die Überprüfung und Genehmigung durch bestimmte Personen </t>
    </r>
    <r>
      <rPr>
        <b/>
        <sz val="10"/>
        <color theme="1"/>
        <rFont val="Calibri"/>
        <family val="2"/>
        <scheme val="minor"/>
      </rPr>
      <t>(3 Punkte)</t>
    </r>
    <r>
      <rPr>
        <sz val="10"/>
        <color theme="1"/>
        <rFont val="Calibri"/>
        <family val="2"/>
        <scheme val="minor"/>
      </rPr>
      <t xml:space="preserve"> und die eingeschränkte Möglichkeit zum Bearbeiten, Löschen oder Drucken. Kontrolle ist notwendig, wenn Mitarbeitende zur gleichen Zeit an den gleichen Aufgaben arbeiten müssen. </t>
    </r>
    <r>
      <rPr>
        <b/>
        <sz val="10"/>
        <color theme="1"/>
        <rFont val="Calibri"/>
        <family val="2"/>
        <scheme val="minor"/>
      </rPr>
      <t>(3 Punkte)</t>
    </r>
    <r>
      <rPr>
        <sz val="10"/>
        <color theme="1"/>
        <rFont val="Calibri"/>
        <family val="2"/>
        <scheme val="minor"/>
      </rPr>
      <t xml:space="preserve"> Noch wichtiger ist Kontrolle, wenn Vorschriften aktualisiert und Prozesse geändert werden. </t>
    </r>
    <r>
      <rPr>
        <b/>
        <sz val="10"/>
        <color theme="1"/>
        <rFont val="Calibri"/>
        <family val="2"/>
        <scheme val="minor"/>
      </rPr>
      <t>(1 Punkt)</t>
    </r>
  </si>
  <si>
    <r>
      <rPr>
        <sz val="10"/>
        <color rgb="FFFF0000"/>
        <rFont val="Calibri (Textkörper)"/>
      </rPr>
      <t>Coursecode</t>
    </r>
    <r>
      <rPr>
        <sz val="10"/>
        <rFont val="Calibri"/>
        <family val="2"/>
        <scheme val="minor"/>
      </rPr>
      <t>_offen_017</t>
    </r>
  </si>
  <si>
    <r>
      <rPr>
        <sz val="10"/>
        <color theme="1"/>
        <rFont val="Calibri"/>
        <family val="2"/>
        <scheme val="minor"/>
      </rPr>
      <t xml:space="preserve">Was ist Risikobeurteilung? Nennen Sie vier Themen (oder Überschriften), die üblicherweise bei von einer Risikobeurteilung abgedeckt werden </t>
    </r>
    <r>
      <rPr>
        <i/>
        <sz val="10"/>
        <color theme="1"/>
        <rFont val="Calibri"/>
        <family val="2"/>
        <scheme val="minor"/>
      </rPr>
      <t>(gemäß der Tabelle Risikobeurteilung im Studienskript).</t>
    </r>
  </si>
  <si>
    <r>
      <rPr>
        <i/>
        <sz val="11"/>
        <color theme="1"/>
        <rFont val="Calibri"/>
        <family val="2"/>
        <scheme val="minor"/>
      </rPr>
      <t xml:space="preserve">Student can list any of the below up to a total of 4 points.     </t>
    </r>
    <r>
      <rPr>
        <i/>
        <sz val="11"/>
        <color theme="1"/>
        <rFont val="Calibri"/>
        <family val="2"/>
        <scheme val="minor"/>
      </rPr>
      <t>The format of a formal risk  assessment may vary; however, most assessments include a description of the risk (1), measure of likelihood, impact, severity (1), a description of controlling actions or mitigation strategies (1), and assigning of responsibilities (1)</t>
    </r>
  </si>
  <si>
    <r>
      <rPr>
        <sz val="10"/>
        <color rgb="FFFF0000"/>
        <rFont val="Calibri (Textkörper)"/>
      </rPr>
      <t>Coursecode</t>
    </r>
    <r>
      <rPr>
        <sz val="10"/>
        <rFont val="Calibri"/>
        <family val="2"/>
        <scheme val="minor"/>
      </rPr>
      <t>_offen_018</t>
    </r>
  </si>
  <si>
    <r>
      <rPr>
        <sz val="10"/>
        <color theme="1"/>
        <rFont val="Calibri"/>
        <family val="2"/>
        <scheme val="minor"/>
      </rPr>
      <t xml:space="preserve">Nennen Sie zwei Beispiele für einen Beinahe-Schaden und erklären Sie für jedes Beispiel, warum es ein Beinahe-Schaden ist. </t>
    </r>
  </si>
  <si>
    <r>
      <rPr>
        <b/>
        <sz val="10"/>
        <color theme="1"/>
        <rFont val="Calibri"/>
        <family val="2"/>
        <scheme val="minor"/>
      </rPr>
      <t xml:space="preserve">Beispiele: </t>
    </r>
    <r>
      <rPr>
        <sz val="10"/>
        <color theme="1"/>
        <rFont val="Calibri"/>
        <family val="2"/>
        <scheme val="minor"/>
      </rPr>
      <t xml:space="preserve">Die Krankenpflegerin Schmidt sah eine Krankenakte und Röntgenbilder auf einem Tisch vor einem Patientenzimmer liegen. Diese Aufzeichnungen waren für jeden sichtbar, der die Station betrat. Eine Ärztin hatte sie dort abgelegt und vergessen, sie wieder mitzunehmen, als sie das Patientenzimmer verließ. Pflegerin Schmidt brachte die Unterlagen schnell an einen sicheren Aufbewahrungsort, der den Anforderungen des Krankenhauses an den Schutz von Patientendaten entspricht. Dies war ein Beinahe-Schaden in Bezug auf eine Verletzung der Privatsphäre und des Datenschutzes.                                                                                                                                                                     
Im Operationssaal räumte das Operationsteam das Operationsfeld auf und die Chirurgin begann, den Bauch des Patienten zu nähen. Nachdem sie die Hälfte verschlossen hatte, bemerkt sie einen kleinen silbernen Gegenstand in dem Patienten, der zuvor von Blut verdeckt worden war. Eine chirurgische Klammer war übersehen worden. Die Chirurgin entfernte die Klemme und vernähte den Patienten ohne Schaden.  Dies ist ein potenziell lebensbedrohlicher Beinahe-Schaden.  </t>
    </r>
    <r>
      <rPr>
        <b/>
        <sz val="10"/>
        <color theme="1"/>
        <rFont val="Calibri"/>
        <family val="2"/>
        <scheme val="minor"/>
      </rPr>
      <t>(2 Punkte pro Beispiel, 3 Punkte pro Erklärung)</t>
    </r>
  </si>
  <si>
    <r>
      <rPr>
        <sz val="10"/>
        <color rgb="FFFF0000"/>
        <rFont val="Calibri"/>
        <family val="2"/>
        <scheme val="minor"/>
      </rPr>
      <t>PB: Students are already asked for the definition of near-miss in the multiple-choice question on row 19. Could this question be modified to avoid this overlap? E.g.:
Question: Nennen Sie zwei Beispiele für einen Beinahe-Schaden und erklären Sie für jedes Beispiel, warum es ein Beinahe-Schaden ist. 
Possible scoring: 2 points per example, 3 points per explanation.</t>
    </r>
  </si>
  <si>
    <r>
      <rPr>
        <i/>
        <sz val="11"/>
        <color theme="1"/>
        <rFont val="Calibri"/>
        <family val="2"/>
        <scheme val="minor"/>
      </rPr>
      <t xml:space="preserve">There are many possible examples of near misses. </t>
    </r>
    <r>
      <rPr>
        <i/>
        <sz val="11"/>
        <color theme="1"/>
        <rFont val="Calibri"/>
        <family val="2"/>
        <scheme val="minor"/>
      </rPr>
      <t>If the answer aligns withthe definition of a near miss ( an unplanned event that occurs in the process of providing medical care that is detected and corrected before a patient is negatively affected) and is followed by a plausible and logical explanation, points can be awarded</t>
    </r>
  </si>
  <si>
    <r>
      <rPr>
        <sz val="10"/>
        <color rgb="FFFF0000"/>
        <rFont val="Calibri (Textkörper)"/>
      </rPr>
      <t>Coursecode</t>
    </r>
    <r>
      <rPr>
        <sz val="10"/>
        <rFont val="Calibri"/>
        <family val="2"/>
        <scheme val="minor"/>
      </rPr>
      <t>_offen_019</t>
    </r>
  </si>
  <si>
    <r>
      <rPr>
        <sz val="10"/>
        <color theme="1"/>
        <rFont val="Calibri"/>
        <family val="2"/>
        <scheme val="minor"/>
      </rPr>
      <t>Wofür steht PDCA und durch welchen Qualitätspionier wurde es berühmt?</t>
    </r>
  </si>
  <si>
    <r>
      <rPr>
        <sz val="10"/>
        <color theme="1"/>
        <rFont val="Calibri"/>
        <family val="2"/>
        <scheme val="minor"/>
      </rPr>
      <t xml:space="preserve">Plan </t>
    </r>
    <r>
      <rPr>
        <b/>
        <sz val="10"/>
        <color theme="1"/>
        <rFont val="Calibri"/>
        <family val="2"/>
        <scheme val="minor"/>
      </rPr>
      <t>(1 Punkt)</t>
    </r>
    <r>
      <rPr>
        <sz val="10"/>
        <color theme="1"/>
        <rFont val="Calibri"/>
        <family val="2"/>
        <scheme val="minor"/>
      </rPr>
      <t xml:space="preserve">, Do </t>
    </r>
    <r>
      <rPr>
        <b/>
        <sz val="10"/>
        <color theme="1"/>
        <rFont val="Calibri"/>
        <family val="2"/>
        <scheme val="minor"/>
      </rPr>
      <t>(1 Punkt)</t>
    </r>
    <r>
      <rPr>
        <sz val="10"/>
        <color theme="1"/>
        <rFont val="Calibri"/>
        <family val="2"/>
        <scheme val="minor"/>
      </rPr>
      <t xml:space="preserve">, Check </t>
    </r>
    <r>
      <rPr>
        <b/>
        <sz val="10"/>
        <color theme="1"/>
        <rFont val="Calibri"/>
        <family val="2"/>
        <scheme val="minor"/>
      </rPr>
      <t>(1 Punkt)</t>
    </r>
    <r>
      <rPr>
        <sz val="10"/>
        <color theme="1"/>
        <rFont val="Calibri"/>
        <family val="2"/>
        <scheme val="minor"/>
      </rPr>
      <t xml:space="preserve">, Act </t>
    </r>
    <r>
      <rPr>
        <b/>
        <sz val="10"/>
        <color theme="1"/>
        <rFont val="Calibri"/>
        <family val="2"/>
        <scheme val="minor"/>
      </rPr>
      <t>(1 Punkt)</t>
    </r>
    <r>
      <rPr>
        <sz val="10"/>
        <color theme="1"/>
        <rFont val="Calibri"/>
        <family val="2"/>
        <scheme val="minor"/>
      </rPr>
      <t xml:space="preserve">, Deming </t>
    </r>
    <r>
      <rPr>
        <b/>
        <sz val="10"/>
        <color theme="1"/>
        <rFont val="Calibri"/>
        <family val="2"/>
        <scheme val="minor"/>
      </rPr>
      <t>(2 Punkte)</t>
    </r>
  </si>
  <si>
    <r>
      <rPr>
        <sz val="10"/>
        <color rgb="FFFF0000"/>
        <rFont val="Calibri"/>
        <family val="2"/>
        <scheme val="minor"/>
      </rPr>
      <t xml:space="preserve">PB: Overlap with multiple-choice question (row 3). Please replace either this question or the multiple-choice question with another to avoid this overlap. </t>
    </r>
    <r>
      <rPr>
        <sz val="10"/>
        <color theme="1"/>
        <rFont val="Calibri"/>
        <family val="2"/>
        <scheme val="minor"/>
      </rPr>
      <t>REPLACED MC question</t>
    </r>
  </si>
  <si>
    <r>
      <rPr>
        <sz val="10"/>
        <color rgb="FFFF0000"/>
        <rFont val="Calibri (Textkörper)"/>
      </rPr>
      <t>Coursecode</t>
    </r>
    <r>
      <rPr>
        <sz val="10"/>
        <rFont val="Calibri"/>
        <family val="2"/>
        <scheme val="minor"/>
      </rPr>
      <t>_offen_020</t>
    </r>
  </si>
  <si>
    <r>
      <rPr>
        <sz val="10"/>
        <color theme="1"/>
        <rFont val="Calibri"/>
        <family val="2"/>
        <scheme val="minor"/>
      </rPr>
      <t>Qualitätszirkel haben nachweislich Vorteile. Nennen Sie drei.</t>
    </r>
  </si>
  <si>
    <r>
      <rPr>
        <sz val="10"/>
        <color rgb="FFFF0000"/>
        <rFont val="Calibri (Textkörper)"/>
      </rPr>
      <t>Coursecode</t>
    </r>
    <r>
      <rPr>
        <sz val="10"/>
        <rFont val="Calibri"/>
        <family val="2"/>
        <scheme val="minor"/>
      </rPr>
      <t>_offen_021</t>
    </r>
  </si>
  <si>
    <r>
      <rPr>
        <sz val="10"/>
        <color theme="1"/>
        <rFont val="Calibri"/>
        <family val="2"/>
        <scheme val="minor"/>
      </rPr>
      <t>Wofür steht das Akronym SMART bei den SMART-Zielen?</t>
    </r>
  </si>
  <si>
    <r>
      <rPr>
        <sz val="10"/>
        <color theme="1"/>
        <rFont val="Calibri"/>
        <family val="2"/>
        <scheme val="minor"/>
      </rPr>
      <t>Spezifisch, Messbar, Zuweisbar (Assignable), Realistisch, Terminiert</t>
    </r>
    <r>
      <rPr>
        <b/>
        <sz val="10"/>
        <color theme="1"/>
        <rFont val="Calibri"/>
        <family val="2"/>
        <scheme val="minor"/>
      </rPr>
      <t xml:space="preserve"> </t>
    </r>
    <r>
      <rPr>
        <b/>
        <sz val="10"/>
        <color theme="1"/>
        <rFont val="Calibri"/>
        <family val="2"/>
        <scheme val="minor"/>
      </rPr>
      <t>(1 Punkt für jede richtige Teilantwort, 6 Punkte, wenn alle Antworten richtig sind)</t>
    </r>
  </si>
  <si>
    <r>
      <rPr>
        <sz val="10"/>
        <color rgb="FFFF0000"/>
        <rFont val="Calibri"/>
        <family val="2"/>
        <scheme val="minor"/>
      </rPr>
      <t>PB: 0.5 points are the only partial points allowed, so 0.5, 1.5, 2.5 points are fine, 0.25 are not. Perhaps the scoring system could be?</t>
    </r>
  </si>
  <si>
    <r>
      <rPr>
        <sz val="10"/>
        <color rgb="FFFF0000"/>
        <rFont val="Calibri (Textkörper)"/>
      </rPr>
      <t>Coursecode</t>
    </r>
    <r>
      <rPr>
        <sz val="10"/>
        <rFont val="Calibri"/>
        <family val="2"/>
        <scheme val="minor"/>
      </rPr>
      <t>_offen_022</t>
    </r>
  </si>
  <si>
    <r>
      <rPr>
        <sz val="10"/>
        <color theme="1"/>
        <rFont val="Calibri"/>
        <family val="2"/>
        <scheme val="minor"/>
      </rPr>
      <t>Was ist Wettbewerbs-Benchmarking? Nennen Sie ein Beispiel im Gesundheitswesen.</t>
    </r>
  </si>
  <si>
    <r>
      <rPr>
        <sz val="10"/>
        <color rgb="FFFF0000"/>
        <rFont val="Calibri (Textkörper)"/>
      </rPr>
      <t>Coursecode</t>
    </r>
    <r>
      <rPr>
        <sz val="10"/>
        <rFont val="Calibri"/>
        <family val="2"/>
        <scheme val="minor"/>
      </rPr>
      <t>_offen_023</t>
    </r>
  </si>
  <si>
    <r>
      <rPr>
        <sz val="10"/>
        <color theme="1"/>
        <rFont val="Calibri"/>
        <family val="2"/>
        <scheme val="minor"/>
      </rPr>
      <t xml:space="preserve">Nennen Sie je zwei Beispiele für Benchmarks für eine Notaufnahme und für ein stationäres Krankenhaus </t>
    </r>
    <r>
      <rPr>
        <b/>
        <sz val="10"/>
        <color theme="1"/>
        <rFont val="Calibri"/>
        <family val="2"/>
        <scheme val="minor"/>
      </rPr>
      <t>(insgesamt vier Beispiele)</t>
    </r>
    <r>
      <rPr>
        <sz val="10"/>
        <color theme="1"/>
        <rFont val="Calibri"/>
        <family val="2"/>
        <scheme val="minor"/>
      </rPr>
      <t>.</t>
    </r>
  </si>
  <si>
    <r>
      <rPr>
        <sz val="10"/>
        <color rgb="FFFF0000"/>
        <rFont val="Calibri (Textkörper)"/>
      </rPr>
      <t>Coursecode</t>
    </r>
    <r>
      <rPr>
        <sz val="10"/>
        <rFont val="Calibri"/>
        <family val="2"/>
        <scheme val="minor"/>
      </rPr>
      <t>_offen_024</t>
    </r>
  </si>
  <si>
    <r>
      <rPr>
        <sz val="10"/>
        <color theme="1"/>
        <rFont val="Calibri"/>
        <family val="2"/>
        <scheme val="minor"/>
      </rPr>
      <t>Nennen Sie mindestens drei der sechs Schritte des Benchmarking-Prozesses und erläutern Sie sie kurz.</t>
    </r>
  </si>
  <si>
    <r>
      <rPr>
        <sz val="10"/>
        <color rgb="FFFF0000"/>
        <rFont val="Calibri (Textkörper)"/>
      </rPr>
      <t>Coursecode</t>
    </r>
    <r>
      <rPr>
        <sz val="10"/>
        <rFont val="Calibri"/>
        <family val="2"/>
        <scheme val="minor"/>
      </rPr>
      <t>_offen_025</t>
    </r>
  </si>
  <si>
    <r>
      <rPr>
        <sz val="10"/>
        <color theme="1"/>
        <rFont val="Calibri"/>
        <family val="2"/>
        <scheme val="minor"/>
      </rPr>
      <t xml:space="preserve">Formulieren Sie ein SMART-Ziel für das Gesundheitswesen und erläutern Sie, wie das Ziel die einzelnen Anforderungen von S, M, A, R und T erfüllt. </t>
    </r>
  </si>
  <si>
    <r>
      <rPr>
        <sz val="10"/>
        <color theme="1"/>
        <rFont val="Calibri"/>
        <family val="2"/>
        <scheme val="minor"/>
      </rPr>
      <t xml:space="preserve">Die Studierenden können ein beliebiges gesundheitsbezogenes Ziel formulieren, müssen aber erklären, wie es spezifisch, messbar, erreichbar, realistisch und terminiert ist. </t>
    </r>
    <r>
      <rPr>
        <b/>
        <sz val="10"/>
        <color theme="1"/>
        <rFont val="Calibri"/>
        <family val="2"/>
        <scheme val="minor"/>
      </rPr>
      <t>(2 Punkte pro behandeltem Buchstaben, insgesamt 10 Punkte möglich)</t>
    </r>
  </si>
  <si>
    <r>
      <rPr>
        <sz val="10"/>
        <color rgb="FFFF0000"/>
        <rFont val="Calibri (Textkörper)"/>
      </rPr>
      <t>Coursecode</t>
    </r>
    <r>
      <rPr>
        <sz val="10"/>
        <rFont val="Calibri"/>
        <family val="2"/>
        <scheme val="minor"/>
      </rPr>
      <t>_offen_026</t>
    </r>
  </si>
  <si>
    <r>
      <rPr>
        <sz val="10"/>
        <color theme="1"/>
        <rFont val="Calibri"/>
        <family val="2"/>
        <scheme val="minor"/>
      </rPr>
      <t xml:space="preserve">Nennen Sie mindestens fünf Arten von Dokumentation im Dreieck der Qualitätsdokumentation. </t>
    </r>
  </si>
  <si>
    <r>
      <rPr>
        <sz val="10"/>
        <color theme="1"/>
        <rFont val="Calibri"/>
        <family val="2"/>
        <scheme val="minor"/>
      </rPr>
      <t xml:space="preserve">Qualitätspolitik </t>
    </r>
    <r>
      <rPr>
        <b/>
        <sz val="10"/>
        <color theme="1"/>
        <rFont val="Calibri"/>
        <family val="2"/>
        <scheme val="minor"/>
      </rPr>
      <t>(2 Punkte)</t>
    </r>
    <r>
      <rPr>
        <sz val="10"/>
        <color theme="1"/>
        <rFont val="Calibri"/>
        <family val="2"/>
        <scheme val="minor"/>
      </rPr>
      <t xml:space="preserve">, Qualitätshandbuch </t>
    </r>
    <r>
      <rPr>
        <b/>
        <sz val="10"/>
        <color theme="1"/>
        <rFont val="Calibri"/>
        <family val="2"/>
        <scheme val="minor"/>
      </rPr>
      <t>(2 Punkte</t>
    </r>
    <r>
      <rPr>
        <sz val="10"/>
        <color theme="1"/>
        <rFont val="Calibri"/>
        <family val="2"/>
        <scheme val="minor"/>
      </rPr>
      <t xml:space="preserve">), Verfahren </t>
    </r>
    <r>
      <rPr>
        <b/>
        <sz val="10"/>
        <color theme="1"/>
        <rFont val="Calibri"/>
        <family val="2"/>
        <scheme val="minor"/>
      </rPr>
      <t>(2 Punkte)</t>
    </r>
    <r>
      <rPr>
        <sz val="10"/>
        <color theme="1"/>
        <rFont val="Calibri"/>
        <family val="2"/>
        <scheme val="minor"/>
      </rPr>
      <t xml:space="preserve">, Arbeitsanweisungen </t>
    </r>
    <r>
      <rPr>
        <b/>
        <sz val="10"/>
        <color theme="1"/>
        <rFont val="Calibri"/>
        <family val="2"/>
        <scheme val="minor"/>
      </rPr>
      <t>(2 Punkte)</t>
    </r>
    <r>
      <rPr>
        <sz val="10"/>
        <color theme="1"/>
        <rFont val="Calibri"/>
        <family val="2"/>
        <scheme val="minor"/>
      </rPr>
      <t>, Aufzeichnungen</t>
    </r>
    <r>
      <rPr>
        <b/>
        <sz val="10"/>
        <color theme="1"/>
        <rFont val="Calibri"/>
        <family val="2"/>
        <scheme val="minor"/>
      </rPr>
      <t xml:space="preserve"> (2 Punkte) </t>
    </r>
    <r>
      <rPr>
        <sz val="10"/>
        <color theme="1"/>
        <rFont val="Calibri"/>
        <family val="2"/>
        <scheme val="minor"/>
      </rPr>
      <t>and Formulare</t>
    </r>
    <r>
      <rPr>
        <b/>
        <sz val="10"/>
        <color theme="1"/>
        <rFont val="Calibri"/>
        <family val="2"/>
        <scheme val="minor"/>
      </rPr>
      <t xml:space="preserve"> (2 Punkte), maximal 10 Punkte</t>
    </r>
  </si>
  <si>
    <r>
      <rPr>
        <sz val="10"/>
        <color rgb="FFFF0000"/>
        <rFont val="Calibri"/>
        <family val="2"/>
        <scheme val="minor"/>
      </rPr>
      <t>PB: Does the quality documentation triangle contain 5 types of documentatione exactly? If so, I would rephrase the question to make it clear how many answers the student should give, e.g.:
List the five types of documentation in the quality documentation triangle.</t>
    </r>
  </si>
  <si>
    <r>
      <rPr>
        <sz val="11"/>
        <color rgb="FFC00000"/>
        <rFont val="Calibri"/>
        <family val="2"/>
        <scheme val="minor"/>
      </rPr>
      <t>There can be more than 5, so I changed to at least 5</t>
    </r>
  </si>
  <si>
    <r>
      <rPr>
        <sz val="10"/>
        <color rgb="FFFF0000"/>
        <rFont val="Calibri (Textkörper)"/>
      </rPr>
      <t>Coursecode</t>
    </r>
    <r>
      <rPr>
        <sz val="10"/>
        <rFont val="Calibri"/>
        <family val="2"/>
        <scheme val="minor"/>
      </rPr>
      <t>_offen_027</t>
    </r>
  </si>
  <si>
    <r>
      <rPr>
        <sz val="10"/>
        <color theme="1"/>
        <rFont val="Calibri"/>
        <family val="2"/>
        <scheme val="minor"/>
      </rPr>
      <t>Erläutern Sie die Bedeutung von Beschwerdenmanagement. Erklären Sie, wie effektives Beschwerdenmanagement zu kontinuierlicher Verbesserung führt.</t>
    </r>
  </si>
  <si>
    <r>
      <rPr>
        <sz val="10"/>
        <color rgb="FFFF0000"/>
        <rFont val="Calibri"/>
        <family val="2"/>
        <scheme val="minor"/>
      </rPr>
      <t>PB: 3 is the maximum number of points for a partial answer. Please restructure scoring so that no more than 3 points are given to any partial answer. 
Furthermore, the question asks the students to do two tasks, but the answer gives scores for 3 tasks. Please revise the question/answer structure so that expectations are clear to students and the examiner, especially due to the long length of the sample solutions.</t>
    </r>
  </si>
  <si>
    <r>
      <rPr>
        <sz val="10"/>
        <color rgb="FFFF0000"/>
        <rFont val="Calibri (Textkörper)"/>
      </rPr>
      <t>Coursecode</t>
    </r>
    <r>
      <rPr>
        <sz val="10"/>
        <rFont val="Calibri"/>
        <family val="2"/>
        <scheme val="minor"/>
      </rPr>
      <t>_offen_028</t>
    </r>
  </si>
  <si>
    <r>
      <rPr>
        <sz val="10"/>
        <color theme="1"/>
        <rFont val="Calibri"/>
        <family val="2"/>
        <scheme val="minor"/>
      </rPr>
      <t>Beschreiben Sie das TQM-Prinzip der „faktenbasierten Entscheidungsfindung“.</t>
    </r>
  </si>
  <si>
    <r>
      <rPr>
        <sz val="10"/>
        <color theme="1"/>
        <rFont val="Calibri"/>
        <family val="2"/>
        <scheme val="minor"/>
      </rPr>
      <t xml:space="preserve">Unternehmen sollten während sämtlichen Prozessen Daten sammeln und analysieren </t>
    </r>
    <r>
      <rPr>
        <b/>
        <sz val="10"/>
        <color theme="1"/>
        <rFont val="Calibri"/>
        <family val="2"/>
        <scheme val="minor"/>
      </rPr>
      <t>(3 Punkte)</t>
    </r>
    <r>
      <rPr>
        <sz val="10"/>
        <color theme="1"/>
        <rFont val="Calibri"/>
        <family val="2"/>
        <scheme val="minor"/>
      </rPr>
      <t xml:space="preserve"> und diese Daten nutzen, um informiert Entscheidungen zu treffen und sich kontinuierlich zu verbessern </t>
    </r>
    <r>
      <rPr>
        <b/>
        <sz val="10"/>
        <color theme="1"/>
        <rFont val="Calibri"/>
        <family val="2"/>
        <scheme val="minor"/>
      </rPr>
      <t>(3 Punkte)</t>
    </r>
  </si>
  <si>
    <r>
      <rPr>
        <sz val="10"/>
        <color rgb="FFFF0000"/>
        <rFont val="Calibri (Textkörper)"/>
      </rPr>
      <t>Coursecode</t>
    </r>
    <r>
      <rPr>
        <sz val="10"/>
        <rFont val="Calibri"/>
        <family val="2"/>
        <scheme val="minor"/>
      </rPr>
      <t>_offen_029</t>
    </r>
  </si>
  <si>
    <r>
      <rPr>
        <sz val="10"/>
        <color theme="1"/>
        <rFont val="Calibri"/>
        <family val="2"/>
        <scheme val="minor"/>
      </rPr>
      <t xml:space="preserve">Nennen Sie neben ISO 9001, ISO 7101 und EN 15224 zwei weitere Normen, die für den Gesundheitssektor anwendbar sind und die im Studienskript erwähnt werden. </t>
    </r>
    <r>
      <rPr>
        <i/>
        <sz val="10"/>
        <color theme="1"/>
        <rFont val="Calibri"/>
        <family val="2"/>
        <scheme val="minor"/>
      </rPr>
      <t>(Sie können diese mit der Nummer, dem Titel oder der Beschreibung der Norm bezeichnen)</t>
    </r>
  </si>
  <si>
    <r>
      <rPr>
        <sz val="10"/>
        <color theme="1"/>
        <rFont val="Calibri"/>
        <family val="2"/>
        <scheme val="minor"/>
      </rPr>
      <t>ISO 14001 Umweltmanagementsysteme, ISO 15189 Qualität und Kompetenz in medizinischen Laboren, ISO 13485 Medizinische Geräte</t>
    </r>
    <r>
      <rPr>
        <b/>
        <sz val="10"/>
        <color theme="1"/>
        <rFont val="Calibri"/>
        <family val="2"/>
        <scheme val="minor"/>
      </rPr>
      <t xml:space="preserve"> jeweils 3 Punkte (Angabe der Nummer der Norm oder eines allgemeinen Titels wie „medizinische Geräte“, insgesamt bis zu 6 Punkte) </t>
    </r>
  </si>
  <si>
    <r>
      <rPr>
        <sz val="10"/>
        <color rgb="FFFF0000"/>
        <rFont val="Calibri (Textkörper)"/>
      </rPr>
      <t>Coursecode</t>
    </r>
    <r>
      <rPr>
        <sz val="10"/>
        <rFont val="Calibri"/>
        <family val="2"/>
        <scheme val="minor"/>
      </rPr>
      <t>_offen_030</t>
    </r>
  </si>
  <si>
    <r>
      <rPr>
        <sz val="10"/>
        <color theme="1"/>
        <rFont val="Calibri"/>
        <family val="2"/>
        <scheme val="minor"/>
      </rPr>
      <t>Beschreiben Sie das TQM-Prinzip „Umfassende Einbeziehung der Angestellten“ und nennen Sie ein Beispiel.</t>
    </r>
  </si>
  <si>
    <r>
      <rPr>
        <sz val="10"/>
        <color rgb="FFFF0000"/>
        <rFont val="Calibri (Textkörper)"/>
      </rPr>
      <t>Coursecode</t>
    </r>
    <r>
      <rPr>
        <sz val="10"/>
        <rFont val="Calibri"/>
        <family val="2"/>
        <scheme val="minor"/>
      </rPr>
      <t>_offen_031</t>
    </r>
  </si>
  <si>
    <r>
      <rPr>
        <sz val="10"/>
        <color theme="1"/>
        <rFont val="Calibri"/>
        <family val="2"/>
        <scheme val="minor"/>
      </rPr>
      <t>Im Studienskript werden acht Prinzipien von Total Quality Management aufgeführt. Nennen Sie mindestens vier davon.</t>
    </r>
  </si>
  <si>
    <r>
      <rPr>
        <b/>
        <sz val="10"/>
        <color theme="1"/>
        <rFont val="Calibri"/>
        <family val="2"/>
        <scheme val="minor"/>
      </rPr>
      <t>(jeweils 2 Punkte pro Antwort bis maximal 8 Punkte)</t>
    </r>
    <r>
      <rPr>
        <sz val="10"/>
        <color theme="1"/>
        <rFont val="Calibri"/>
        <family val="2"/>
        <scheme val="minor"/>
      </rPr>
      <t xml:space="preserve">  kundenorientiert, kontinuierliche Verbesserung, umfassende Angestelltenbeteiligung, strategischer und systematischer Ansatz, prozesszentriert, integriertes System, Kommunikation, faktenbasierte Entscheidungsfindung</t>
    </r>
  </si>
  <si>
    <r>
      <rPr>
        <sz val="10"/>
        <color rgb="FFFF0000"/>
        <rFont val="Calibri (Textkörper)"/>
      </rPr>
      <t>Coursecode</t>
    </r>
    <r>
      <rPr>
        <sz val="10"/>
        <rFont val="Calibri"/>
        <family val="2"/>
        <scheme val="minor"/>
      </rPr>
      <t>_offen_032</t>
    </r>
  </si>
  <si>
    <r>
      <rPr>
        <sz val="10"/>
        <color rgb="FFFF0000"/>
        <rFont val="Calibri (Textkörper)"/>
      </rPr>
      <t>Coursecode</t>
    </r>
    <r>
      <rPr>
        <sz val="10"/>
        <rFont val="Calibri"/>
        <family val="2"/>
        <scheme val="minor"/>
      </rPr>
      <t>_offen_033</t>
    </r>
  </si>
  <si>
    <r>
      <rPr>
        <sz val="10"/>
        <color theme="1"/>
        <rFont val="Calibri"/>
        <family val="2"/>
        <scheme val="minor"/>
      </rPr>
      <t xml:space="preserve">Definieren Sie, was eine ISO-Norm und was eine Europäische Norm (EN) ist und erklären Sie den Unterschied zwischen den beiden. </t>
    </r>
  </si>
  <si>
    <r>
      <rPr>
        <sz val="10"/>
        <color rgb="FFFF0000"/>
        <rFont val="Calibri"/>
        <family val="2"/>
        <scheme val="minor"/>
      </rPr>
      <t>PB: 3 is the maximum number of points for a partial answer. Could this be restructured so that there are smaller partial answers? E.g.: 
Question: Definieren Sie, was eine ISO-Norm und was eine Europäische Norm (EN) ist und erklären Sie den Unterschied zwischen den beiden. 
Answer: 3 points per correct definition; 2 points for the comparison.</t>
    </r>
  </si>
  <si>
    <r>
      <rPr>
        <sz val="10"/>
        <color rgb="FFFF0000"/>
        <rFont val="Calibri (Textkörper)"/>
      </rPr>
      <t>Coursecode</t>
    </r>
    <r>
      <rPr>
        <sz val="10"/>
        <rFont val="Calibri"/>
        <family val="2"/>
        <scheme val="minor"/>
      </rPr>
      <t>_offen_034</t>
    </r>
  </si>
  <si>
    <r>
      <rPr>
        <sz val="10"/>
        <color theme="1"/>
        <rFont val="Calibri"/>
        <family val="2"/>
        <scheme val="minor"/>
      </rPr>
      <t xml:space="preserve">Nennen Sie fünf Themen, die in der Norm ISO 7101 Qualitätsmanagementsysteme für das Gesundheitswesen behandelt werden </t>
    </r>
    <r>
      <rPr>
        <i/>
        <sz val="10"/>
        <color theme="1"/>
        <rFont val="Calibri"/>
        <family val="2"/>
        <scheme val="minor"/>
      </rPr>
      <t>(zusätzlich zu den Themen, die im Rahmen der harmonisierten Struktur erforderlich sind)</t>
    </r>
    <r>
      <rPr>
        <sz val="10"/>
        <color theme="1"/>
        <rFont val="Calibri"/>
        <family val="2"/>
        <scheme val="minor"/>
      </rPr>
      <t>.</t>
    </r>
  </si>
  <si>
    <r>
      <rPr>
        <b/>
        <sz val="10"/>
        <color theme="1"/>
        <rFont val="Calibri"/>
        <family val="2"/>
        <scheme val="minor"/>
      </rPr>
      <t xml:space="preserve">jeweils 2 Punkte bis maximal 10 Punkte:  </t>
    </r>
    <r>
      <rPr>
        <b/>
        <sz val="10"/>
        <color theme="1"/>
        <rFont val="Calibri"/>
        <family val="2"/>
        <scheme val="minor"/>
      </rPr>
      <t xml:space="preserve">                                                                                                                                                                             </t>
    </r>
    <r>
      <rPr>
        <sz val="10"/>
        <color theme="1"/>
        <rFont val="Calibri"/>
        <family val="2"/>
        <scheme val="minor"/>
      </rPr>
      <t xml:space="preserve"> •	Fokus auf Dienstleistungsnutzende (Patienten und Patientinnen, Familien, Pflegepersonal)
•	Zugang zur Versorgung (einschließlich der Erwähnung von UHC)
•	Risiko-Kultur
•	Kommunikation 
•	Verwaltung und Instandhaltung von Gesundheitseinrichtungen
•	Notfallplanung für Einrichtungen und Dienste
•	Verantwortung für die Umwelt
•	Abfallwirtschaft
•	Nachhaltige Entwicklungsziele der Vereinten Nationen
•	Neue Technologien
•	Dienstleistungsgestaltung im Gesundheitswesen
•	Qualitätsindikatoren für die Gesundheitsversorgung
•	Menschenzentrierte Versorgung
•	Erfahrungen von Servicenutzenden   
•	Mitfühlende Versorgung
•	Inklusion und Diversität 
•	Gesundheitskompetenz 
•	Zusammenarbeit in der Versorgung
•	Wohlbefinden der Arbeitskräfte
•	Patientensicherheit
•	Ethik</t>
    </r>
  </si>
  <si>
    <r>
      <rPr>
        <sz val="10"/>
        <color rgb="FFFF0000"/>
        <rFont val="Calibri (Textkörper)"/>
      </rPr>
      <t>Coursecode</t>
    </r>
    <r>
      <rPr>
        <sz val="10"/>
        <rFont val="Calibri"/>
        <family val="2"/>
        <scheme val="minor"/>
      </rPr>
      <t>_offen_035</t>
    </r>
  </si>
  <si>
    <r>
      <rPr>
        <sz val="10"/>
        <color rgb="FFFF0000"/>
        <rFont val="Calibri"/>
        <family val="2"/>
        <scheme val="minor"/>
      </rPr>
      <t>PB: 3 is the maximum number of points for a partial answer. I can change the scoring to "3 points per correct partial answer, 10 points for three correct partial answers". Let me know if you would prefer something different.</t>
    </r>
  </si>
  <si>
    <r>
      <rPr>
        <sz val="10"/>
        <color rgb="FFFF0000"/>
        <rFont val="Calibri (Textkörper)"/>
      </rPr>
      <t>Coursecode</t>
    </r>
    <r>
      <rPr>
        <sz val="10"/>
        <rFont val="Calibri"/>
        <family val="2"/>
        <scheme val="minor"/>
      </rPr>
      <t>_offen_036</t>
    </r>
  </si>
  <si>
    <r>
      <rPr>
        <sz val="10"/>
        <color theme="1"/>
        <rFont val="Calibri"/>
        <family val="2"/>
        <scheme val="minor"/>
      </rPr>
      <t>Im Studienskript werden verschiedene Studien erläutert, die den Nutzen der Einführung von ISO 9001 in Krankenhäusern belegen. Nennen Sie vier Vorteile.</t>
    </r>
  </si>
  <si>
    <r>
      <rPr>
        <sz val="10"/>
        <color rgb="FFFF0000"/>
        <rFont val="Calibri (Textkörper)"/>
      </rPr>
      <t>Coursecode</t>
    </r>
    <r>
      <rPr>
        <sz val="10"/>
        <rFont val="Calibri"/>
        <family val="2"/>
        <scheme val="minor"/>
      </rPr>
      <t>_offen_037</t>
    </r>
  </si>
  <si>
    <r>
      <rPr>
        <sz val="10"/>
        <color theme="1"/>
        <rFont val="Calibri"/>
        <family val="2"/>
        <scheme val="minor"/>
      </rPr>
      <t>Warum ist es mit virtuellen Audits nicht immer möglich, die Anforderungen einer Norm zu überprüfen? Geben Sie ein Beispiel.</t>
    </r>
  </si>
  <si>
    <r>
      <rPr>
        <sz val="10"/>
        <color theme="1"/>
        <rFont val="Calibri"/>
        <family val="2"/>
        <scheme val="minor"/>
      </rPr>
      <t xml:space="preserve">Bestimmte Audit-Aktivitäten werden vor Ort durchgeführt, da sie nicht so einfach per Videoanruf zu überprüfen sind. </t>
    </r>
    <r>
      <rPr>
        <b/>
        <sz val="10"/>
        <color theme="1"/>
        <rFont val="Calibri"/>
        <family val="2"/>
        <scheme val="minor"/>
      </rPr>
      <t>(3 Punkte)</t>
    </r>
    <r>
      <rPr>
        <sz val="10"/>
        <color theme="1"/>
        <rFont val="Calibri"/>
        <family val="2"/>
        <scheme val="minor"/>
      </rPr>
      <t xml:space="preserve"> Beispiele hierfür sind die Einhaltung der Richtlinien für sterile Handhabung, Lagerung von Medikamenten, Umgang mit biologischen Gefahrstoffen und Verhaltensweisen der Mitarbeitenden wie z. B. das Händewaschen.  </t>
    </r>
    <r>
      <rPr>
        <b/>
        <sz val="10"/>
        <color theme="1"/>
        <rFont val="Calibri"/>
        <family val="2"/>
        <scheme val="minor"/>
      </rPr>
      <t>(3 Punkte) Die Studierenden können auch andere Aktivitäten im Gesundheitswesen anführen, die virtuell nicht gut beobachtet werden können.</t>
    </r>
  </si>
  <si>
    <r>
      <rPr>
        <sz val="10"/>
        <color rgb="FFFF0000"/>
        <rFont val="Calibri (Textkörper)"/>
      </rPr>
      <t>Coursecode</t>
    </r>
    <r>
      <rPr>
        <sz val="10"/>
        <rFont val="Calibri"/>
        <family val="2"/>
        <scheme val="minor"/>
      </rPr>
      <t>_offen_038</t>
    </r>
  </si>
  <si>
    <r>
      <rPr>
        <sz val="10"/>
        <color theme="1"/>
        <rFont val="Calibri"/>
        <family val="2"/>
        <scheme val="minor"/>
      </rPr>
      <t>Was ist der Unterschied zwischen einem internen und einem externen Audit?</t>
    </r>
  </si>
  <si>
    <r>
      <rPr>
        <sz val="10"/>
        <color rgb="FFFF0000"/>
        <rFont val="Calibri (Textkörper)"/>
      </rPr>
      <t>Coursecode</t>
    </r>
    <r>
      <rPr>
        <sz val="10"/>
        <rFont val="Calibri"/>
        <family val="2"/>
        <scheme val="minor"/>
      </rPr>
      <t>_offen_039</t>
    </r>
  </si>
  <si>
    <r>
      <rPr>
        <sz val="10"/>
        <color theme="1"/>
        <rFont val="Calibri"/>
        <family val="2"/>
        <scheme val="minor"/>
      </rPr>
      <t xml:space="preserve">Warum können einige Patienten und Patientinnen auch als Kunden und Kundinnen oder als Dienstleistungsnutzende betrachtet werden? Nennen Sie für diese Betrachtungsweise ein Beispiel aus dem Gesundheitswesen. </t>
    </r>
  </si>
  <si>
    <r>
      <rPr>
        <sz val="10"/>
        <color rgb="FFFF0000"/>
        <rFont val="Calibri"/>
        <family val="2"/>
        <scheme val="minor"/>
      </rPr>
      <t xml:space="preserve">PB: Examples also seem to be given in the sample solution. This should also be asked for in the question, e.g.:
Question: Why might some patients also be considered customers or service users? Give one example of a healthcare context in which a patient might also be considered a customer or service provider. </t>
    </r>
  </si>
  <si>
    <r>
      <rPr>
        <sz val="10"/>
        <color rgb="FFFF0000"/>
        <rFont val="Calibri (Textkörper)"/>
      </rPr>
      <t>Coursecode</t>
    </r>
    <r>
      <rPr>
        <sz val="10"/>
        <rFont val="Calibri"/>
        <family val="2"/>
        <scheme val="minor"/>
      </rPr>
      <t>_offen_040</t>
    </r>
  </si>
  <si>
    <r>
      <rPr>
        <sz val="10"/>
        <color theme="1"/>
        <rFont val="Calibri"/>
        <family val="2"/>
        <scheme val="minor"/>
      </rPr>
      <t>Nennen Sie vier Vorteile einer Zertifizierung für eine Organisation, die Gesundheitsleistungen erbringt.</t>
    </r>
  </si>
  <si>
    <r>
      <rPr>
        <sz val="10"/>
        <color rgb="FFFF0000"/>
        <rFont val="Calibri (Textkörper)"/>
      </rPr>
      <t>Coursecode</t>
    </r>
    <r>
      <rPr>
        <sz val="10"/>
        <rFont val="Calibri"/>
        <family val="2"/>
        <scheme val="minor"/>
      </rPr>
      <t>_offen_041</t>
    </r>
  </si>
  <si>
    <r>
      <rPr>
        <sz val="10"/>
        <color theme="1"/>
        <rFont val="Calibri"/>
        <family val="2"/>
        <scheme val="minor"/>
      </rPr>
      <t>Nennen Sie vier Herausforderungen oder negative Aspekte bei einer Zertifizierung und/oder bei der Auswahl einer Zertifizierungsstelle.</t>
    </r>
  </si>
  <si>
    <r>
      <rPr>
        <sz val="10"/>
        <color rgb="FFFF0000"/>
        <rFont val="Calibri (Textkörper)"/>
      </rPr>
      <t>Coursecode</t>
    </r>
    <r>
      <rPr>
        <sz val="10"/>
        <rFont val="Calibri"/>
        <family val="2"/>
        <scheme val="minor"/>
      </rPr>
      <t>_offen_042</t>
    </r>
  </si>
  <si>
    <r>
      <rPr>
        <sz val="10"/>
        <color theme="1"/>
        <rFont val="Calibri"/>
        <family val="2"/>
        <scheme val="minor"/>
      </rPr>
      <t>Das Zertifikat erbringt den Nachweis des Zertifizierungsstatus. Nennen Sie vier Punkte, die gemäß Studienskript auf dem Zertifikat angegeben werden.</t>
    </r>
  </si>
  <si>
    <r>
      <rPr>
        <sz val="10"/>
        <color rgb="FFFF0000"/>
        <rFont val="Calibri (Textkörper)"/>
      </rPr>
      <t>Coursecode</t>
    </r>
    <r>
      <rPr>
        <sz val="10"/>
        <rFont val="Calibri"/>
        <family val="2"/>
        <scheme val="minor"/>
      </rPr>
      <t>_offen_043</t>
    </r>
  </si>
  <si>
    <r>
      <rPr>
        <sz val="10"/>
        <color theme="1"/>
        <rFont val="Calibri"/>
        <family val="2"/>
        <scheme val="minor"/>
      </rPr>
      <t xml:space="preserve">Der Zertifizierungsprozess besteht aus mehreren Schritten. Eine Tabelle im Studienskript mit Namen „Zertifizierungsprozess“ beschreibt diese Schritte. Nennen Sie fünf aufgelistete Schritte. </t>
    </r>
  </si>
  <si>
    <r>
      <rPr>
        <sz val="10"/>
        <color theme="1"/>
        <rFont val="Calibri"/>
        <family val="2"/>
        <scheme val="minor"/>
      </rPr>
      <t xml:space="preserve">Vollständiger Antrag, Zertifizierungsstelle prüft den Antrag, Antrag wird von der Zertifizierungsstelle akzeptiert oder abgelehnt, Stufe 1 oder Schreibtisch-Audit, Zertifizierungsaudit, Auditbericht, Nichtkonformität und Korrekturmaßnahmen, Zertifizierungsentscheidung,  Erteilung der Zertifizierung, Ausstellungs- und Verwendungszertifikat, laufende Überwachungsaudits, Logos und Prüfzeichen </t>
    </r>
    <r>
      <rPr>
        <b/>
        <sz val="10"/>
        <color theme="1"/>
        <rFont val="Calibri"/>
        <family val="2"/>
        <scheme val="minor"/>
      </rPr>
      <t>(jeweils 2 Punkte bis max. 10 Punkte)</t>
    </r>
  </si>
  <si>
    <r>
      <rPr>
        <sz val="10"/>
        <color rgb="FFFF0000"/>
        <rFont val="Calibri (Textkörper)"/>
      </rPr>
      <t>Coursecode</t>
    </r>
    <r>
      <rPr>
        <sz val="10"/>
        <rFont val="Calibri"/>
        <family val="2"/>
        <scheme val="minor"/>
      </rPr>
      <t>_offen_044</t>
    </r>
  </si>
  <si>
    <r>
      <rPr>
        <sz val="10"/>
        <color rgb="FFFF0000"/>
        <rFont val="Calibri"/>
        <family val="2"/>
        <scheme val="minor"/>
      </rPr>
      <t>PB: Would the student need to state all of these points in the definition part of the sample solution to get the full 3 points? Please clarify this. If not, perhaps perhaps you could highlight key terms/phrases and a combination of 3 would get the full 3 points for the definition?</t>
    </r>
  </si>
  <si>
    <r>
      <rPr>
        <sz val="10"/>
        <color rgb="FFFF0000"/>
        <rFont val="Calibri (Textkörper)"/>
      </rPr>
      <t>Coursecode</t>
    </r>
    <r>
      <rPr>
        <sz val="10"/>
        <rFont val="Calibri"/>
        <family val="2"/>
        <scheme val="minor"/>
      </rPr>
      <t>_offen_045</t>
    </r>
  </si>
  <si>
    <r>
      <rPr>
        <sz val="10"/>
        <color theme="1"/>
        <rFont val="Calibri"/>
        <family val="2"/>
        <scheme val="minor"/>
      </rPr>
      <t xml:space="preserve">Was ist die International Society for Quality in Health Care (ISQua)? Nennen Sie zwei Beispiele für den Beitrag der ISQua zum Gesundheitswesen </t>
    </r>
    <r>
      <rPr>
        <i/>
        <sz val="10"/>
        <color theme="1"/>
        <rFont val="Calibri"/>
        <family val="2"/>
        <scheme val="minor"/>
      </rPr>
      <t>(d. h. Beispiele für ihre Angebote, Dienstleistungen und Programme)</t>
    </r>
    <r>
      <rPr>
        <sz val="10"/>
        <color theme="1"/>
        <rFont val="Calibri"/>
        <family val="2"/>
        <scheme val="minor"/>
      </rPr>
      <t>.</t>
    </r>
  </si>
  <si>
    <r>
      <rPr>
        <sz val="10"/>
        <color rgb="FFFF0000"/>
        <rFont val="Calibri (Textkörper)"/>
      </rPr>
      <t>Coursecode</t>
    </r>
    <r>
      <rPr>
        <sz val="10"/>
        <rFont val="Calibri"/>
        <family val="2"/>
        <scheme val="minor"/>
      </rPr>
      <t>_offen_046</t>
    </r>
  </si>
  <si>
    <r>
      <rPr>
        <sz val="10"/>
        <color theme="1"/>
        <rFont val="Calibri"/>
        <family val="2"/>
        <scheme val="minor"/>
      </rPr>
      <t>Was ist ein internes Audit und welche andere Bezeichnung gibt es dafür?</t>
    </r>
  </si>
  <si>
    <r>
      <rPr>
        <sz val="10"/>
        <color rgb="FFFF0000"/>
        <rFont val="Calibri (Textkörper)"/>
      </rPr>
      <t>Coursecode</t>
    </r>
    <r>
      <rPr>
        <sz val="10"/>
        <rFont val="Calibri"/>
        <family val="2"/>
        <scheme val="minor"/>
      </rPr>
      <t>_offen_047</t>
    </r>
  </si>
  <si>
    <r>
      <rPr>
        <sz val="10"/>
        <color theme="1"/>
        <rFont val="Calibri"/>
        <family val="2"/>
        <scheme val="minor"/>
      </rPr>
      <t xml:space="preserve">Welche zwei Sitzungen </t>
    </r>
    <r>
      <rPr>
        <i/>
        <sz val="10"/>
        <color theme="1"/>
        <rFont val="Calibri"/>
        <family val="2"/>
        <scheme val="minor"/>
      </rPr>
      <t>(die im Studienskript angegeben sind)</t>
    </r>
    <r>
      <rPr>
        <sz val="10"/>
        <color theme="1"/>
        <rFont val="Calibri"/>
        <family val="2"/>
        <scheme val="minor"/>
      </rPr>
      <t xml:space="preserve"> sollten während eines internen Audits abgehalten werden?</t>
    </r>
  </si>
  <si>
    <r>
      <rPr>
        <sz val="10"/>
        <color theme="1"/>
        <rFont val="Calibri"/>
        <family val="2"/>
        <scheme val="minor"/>
      </rPr>
      <t xml:space="preserve">Eröffnungsbesprechung </t>
    </r>
    <r>
      <rPr>
        <b/>
        <sz val="10"/>
        <color theme="1"/>
        <rFont val="Calibri"/>
        <family val="2"/>
        <scheme val="minor"/>
      </rPr>
      <t>(3 Punkte)</t>
    </r>
    <r>
      <rPr>
        <sz val="10"/>
        <color theme="1"/>
        <rFont val="Calibri"/>
        <family val="2"/>
        <scheme val="minor"/>
      </rPr>
      <t xml:space="preserve"> und Abschlussbesprechung </t>
    </r>
    <r>
      <rPr>
        <b/>
        <sz val="10"/>
        <color theme="1"/>
        <rFont val="Calibri"/>
        <family val="2"/>
        <scheme val="minor"/>
      </rPr>
      <t>(3 Punkte)</t>
    </r>
  </si>
  <si>
    <r>
      <rPr>
        <sz val="10"/>
        <color rgb="FFFF0000"/>
        <rFont val="Calibri (Textkörper)"/>
      </rPr>
      <t>Coursecode</t>
    </r>
    <r>
      <rPr>
        <sz val="10"/>
        <rFont val="Calibri"/>
        <family val="2"/>
        <scheme val="minor"/>
      </rPr>
      <t>_offen_048</t>
    </r>
  </si>
  <si>
    <r>
      <rPr>
        <sz val="10"/>
        <color theme="1"/>
        <rFont val="Calibri"/>
        <family val="2"/>
        <scheme val="minor"/>
      </rPr>
      <t>Beschreiben Sie, was das Management Review ist.</t>
    </r>
  </si>
  <si>
    <r>
      <rPr>
        <sz val="10"/>
        <color rgb="FFFF0000"/>
        <rFont val="Calibri"/>
        <family val="2"/>
        <scheme val="minor"/>
      </rPr>
      <t>PB: Please distribute points so that there 3 points is the maximum number of points for partial answers</t>
    </r>
  </si>
  <si>
    <r>
      <rPr>
        <sz val="10"/>
        <color rgb="FFFF0000"/>
        <rFont val="Calibri (Textkörper)"/>
      </rPr>
      <t>Coursecode</t>
    </r>
    <r>
      <rPr>
        <sz val="10"/>
        <rFont val="Calibri"/>
        <family val="2"/>
        <scheme val="minor"/>
      </rPr>
      <t>_offen_049</t>
    </r>
  </si>
  <si>
    <r>
      <rPr>
        <sz val="10"/>
        <color rgb="FFFF0000"/>
        <rFont val="Calibri (Textkörper)"/>
      </rPr>
      <t>Coursecode</t>
    </r>
    <r>
      <rPr>
        <sz val="10"/>
        <rFont val="Calibri"/>
        <family val="2"/>
        <scheme val="minor"/>
      </rPr>
      <t>_offen_050</t>
    </r>
  </si>
  <si>
    <r>
      <rPr>
        <sz val="10"/>
        <color theme="1"/>
        <rFont val="Calibri"/>
        <family val="2"/>
        <scheme val="minor"/>
      </rPr>
      <t>Das Studienskript nennt mehrere Dokumente, die für die erfolgreiche Planung und Durchführung eines internen Audits erforderlich sind. Nennen Sie vier Beispiel-Dokumente.</t>
    </r>
  </si>
  <si>
    <r>
      <rPr>
        <b/>
        <sz val="11"/>
        <rFont val="Calibri"/>
        <family val="2"/>
      </rPr>
      <t>Studierende können beliebige der Optionen angeben; jede ist 2 Punkte wert.</t>
    </r>
    <r>
      <rPr>
        <sz val="11"/>
        <color theme="1"/>
        <rFont val="Calibri"/>
        <family val="2"/>
        <scheme val="minor"/>
      </rPr>
      <t xml:space="preserve"> </t>
    </r>
    <r>
      <rPr>
        <b/>
        <sz val="11"/>
        <rFont val="Calibri"/>
        <family val="2"/>
      </rPr>
      <t>4 Antworten x 2 Punkte = 8 Punkte</t>
    </r>
  </si>
  <si>
    <r>
      <rPr>
        <sz val="10"/>
        <color rgb="FFFF0000"/>
        <rFont val="Calibri (Textkörper)"/>
      </rPr>
      <t>Coursecode</t>
    </r>
    <r>
      <rPr>
        <sz val="10"/>
        <rFont val="Calibri"/>
        <family val="2"/>
        <scheme val="minor"/>
      </rPr>
      <t>_offen_051</t>
    </r>
  </si>
  <si>
    <r>
      <rPr>
        <sz val="10"/>
        <color theme="1"/>
        <rFont val="Calibri"/>
        <family val="2"/>
        <scheme val="minor"/>
      </rPr>
      <t>Warum ist es wichtig, auch „kleinere“ Prüfungsfeststellungen zu berücksichtigen und zu analysieren? Geben Sie ein Beispiel für eine „kleinere“ Feststellung im Bereich der Gesundheitsversorgung.</t>
    </r>
  </si>
  <si>
    <r>
      <rPr>
        <sz val="10"/>
        <color rgb="FFFF0000"/>
        <rFont val="Calibri"/>
        <family val="2"/>
        <scheme val="minor"/>
      </rPr>
      <t xml:space="preserve">PB: The solution is quite short for 8 points. Perhaps the student could also be asked to give an example of a "smaller finding" and why this finding would be important to consider? </t>
    </r>
  </si>
  <si>
    <r>
      <rPr>
        <sz val="10"/>
        <color rgb="FFFF0000"/>
        <rFont val="Calibri (Textkörper)"/>
      </rPr>
      <t>Coursecode</t>
    </r>
    <r>
      <rPr>
        <sz val="10"/>
        <rFont val="Calibri"/>
        <family val="2"/>
        <scheme val="minor"/>
      </rPr>
      <t>_offen_052</t>
    </r>
  </si>
  <si>
    <t>Studierende können beliebige der Optionen angeben; jede ist 2,5 Punkte wert. 4 Antworten x 2,5 Punkte = 10 Punkte</t>
  </si>
  <si>
    <r>
      <rPr>
        <sz val="10"/>
        <color rgb="FFFF0000"/>
        <rFont val="Calibri (Textkörper)"/>
      </rPr>
      <t>Coursecode</t>
    </r>
    <r>
      <rPr>
        <sz val="10"/>
        <rFont val="Calibri"/>
        <family val="2"/>
        <scheme val="minor"/>
      </rPr>
      <t>_offen_053</t>
    </r>
  </si>
  <si>
    <r>
      <rPr>
        <sz val="10"/>
        <color rgb="FFFF0000"/>
        <rFont val="Calibri (Textkörper)"/>
      </rPr>
      <t>Coursecode</t>
    </r>
    <r>
      <rPr>
        <sz val="10"/>
        <rFont val="Calibri"/>
        <family val="2"/>
        <scheme val="minor"/>
      </rPr>
      <t>_offen_054</t>
    </r>
  </si>
  <si>
    <r>
      <rPr>
        <sz val="10"/>
        <color theme="1"/>
        <rFont val="Calibri"/>
        <family val="2"/>
        <scheme val="minor"/>
      </rPr>
      <t>Die für interne Audits zuständige Person sollte einen Jahreskalender erstellen, in dem festgelegt ist, wann interne Audits durchgeführt werden. Der Jahresplan kann von verschiedenen Faktoren abhängig sein. Nennen Sie mindestens vier, die im Studienskript erwähnt werden.</t>
    </r>
  </si>
  <si>
    <r>
      <rPr>
        <sz val="10"/>
        <color rgb="FFFF0000"/>
        <rFont val="Calibri (Textkörper)"/>
      </rPr>
      <t>Coursecode</t>
    </r>
    <r>
      <rPr>
        <sz val="10"/>
        <rFont val="Calibri"/>
        <family val="2"/>
        <scheme val="minor"/>
      </rPr>
      <t>_offen_055</t>
    </r>
  </si>
  <si>
    <r>
      <rPr>
        <sz val="10"/>
        <color rgb="FFFF0000"/>
        <rFont val="Calibri (Textkörper)"/>
      </rPr>
      <t>Coursecode</t>
    </r>
    <r>
      <rPr>
        <sz val="10"/>
        <rFont val="Calibri"/>
        <family val="2"/>
        <scheme val="minor"/>
      </rPr>
      <t>_offen_056</t>
    </r>
  </si>
  <si>
    <r>
      <rPr>
        <sz val="10"/>
        <color rgb="FFFF0000"/>
        <rFont val="Calibri (Textkörper)"/>
      </rPr>
      <t>Coursecode</t>
    </r>
    <r>
      <rPr>
        <sz val="10"/>
        <rFont val="Calibri"/>
        <family val="2"/>
        <scheme val="minor"/>
      </rPr>
      <t>_offen_057</t>
    </r>
  </si>
  <si>
    <r>
      <rPr>
        <sz val="10"/>
        <color rgb="FFFF0000"/>
        <rFont val="Calibri (Textkörper)"/>
      </rPr>
      <t>Coursecode</t>
    </r>
    <r>
      <rPr>
        <sz val="10"/>
        <rFont val="Calibri"/>
        <family val="2"/>
        <scheme val="minor"/>
      </rPr>
      <t>_offen_058</t>
    </r>
  </si>
  <si>
    <r>
      <rPr>
        <sz val="10"/>
        <color rgb="FFFF0000"/>
        <rFont val="Calibri (Textkörper)"/>
      </rPr>
      <t>Coursecode</t>
    </r>
    <r>
      <rPr>
        <sz val="10"/>
        <rFont val="Calibri"/>
        <family val="2"/>
        <scheme val="minor"/>
      </rPr>
      <t>_offen_059</t>
    </r>
  </si>
  <si>
    <r>
      <rPr>
        <sz val="10"/>
        <color rgb="FFFF0000"/>
        <rFont val="Calibri (Textkörper)"/>
      </rPr>
      <t>Coursecode</t>
    </r>
    <r>
      <rPr>
        <sz val="10"/>
        <rFont val="Calibri"/>
        <family val="2"/>
        <scheme val="minor"/>
      </rPr>
      <t>_offen_060</t>
    </r>
  </si>
  <si>
    <r>
      <rPr>
        <sz val="10"/>
        <color rgb="FFFF0000"/>
        <rFont val="Calibri (Textkörper)"/>
      </rPr>
      <t>Coursecode</t>
    </r>
    <r>
      <rPr>
        <sz val="10"/>
        <rFont val="Calibri"/>
        <family val="2"/>
        <scheme val="minor"/>
      </rPr>
      <t>_offen_061</t>
    </r>
  </si>
  <si>
    <r>
      <rPr>
        <sz val="10"/>
        <color rgb="FFFF0000"/>
        <rFont val="Calibri (Textkörper)"/>
      </rPr>
      <t>Coursecode</t>
    </r>
    <r>
      <rPr>
        <sz val="10"/>
        <rFont val="Calibri"/>
        <family val="2"/>
        <scheme val="minor"/>
      </rPr>
      <t>_offen_062</t>
    </r>
  </si>
  <si>
    <r>
      <rPr>
        <sz val="10"/>
        <color rgb="FFFF0000"/>
        <rFont val="Calibri (Textkörper)"/>
      </rPr>
      <t>Coursecode</t>
    </r>
    <r>
      <rPr>
        <sz val="10"/>
        <rFont val="Calibri"/>
        <family val="2"/>
        <scheme val="minor"/>
      </rPr>
      <t>_offen_063</t>
    </r>
  </si>
  <si>
    <r>
      <rPr>
        <sz val="10"/>
        <color rgb="FFFF0000"/>
        <rFont val="Calibri (Textkörper)"/>
      </rPr>
      <t>Coursecode</t>
    </r>
    <r>
      <rPr>
        <sz val="10"/>
        <rFont val="Calibri"/>
        <family val="2"/>
        <scheme val="minor"/>
      </rPr>
      <t>_offen_064</t>
    </r>
  </si>
  <si>
    <r>
      <rPr>
        <sz val="10"/>
        <color rgb="FFFF0000"/>
        <rFont val="Calibri (Textkörper)"/>
      </rPr>
      <t>Coursecode</t>
    </r>
    <r>
      <rPr>
        <sz val="10"/>
        <rFont val="Calibri"/>
        <family val="2"/>
        <scheme val="minor"/>
      </rPr>
      <t>_offen_065</t>
    </r>
  </si>
  <si>
    <r>
      <rPr>
        <sz val="10"/>
        <color rgb="FFFF0000"/>
        <rFont val="Calibri (Textkörper)"/>
      </rPr>
      <t>Coursecode</t>
    </r>
    <r>
      <rPr>
        <sz val="10"/>
        <rFont val="Calibri"/>
        <family val="2"/>
        <scheme val="minor"/>
      </rPr>
      <t>_offen_066</t>
    </r>
  </si>
  <si>
    <r>
      <rPr>
        <sz val="10"/>
        <color rgb="FFFF0000"/>
        <rFont val="Calibri (Textkörper)"/>
      </rPr>
      <t>Coursecode</t>
    </r>
    <r>
      <rPr>
        <sz val="10"/>
        <rFont val="Calibri"/>
        <family val="2"/>
        <scheme val="minor"/>
      </rPr>
      <t>_offen_067</t>
    </r>
  </si>
  <si>
    <r>
      <rPr>
        <sz val="10"/>
        <color rgb="FFFF0000"/>
        <rFont val="Calibri (Textkörper)"/>
      </rPr>
      <t>Coursecode</t>
    </r>
    <r>
      <rPr>
        <sz val="10"/>
        <rFont val="Calibri"/>
        <family val="2"/>
        <scheme val="minor"/>
      </rPr>
      <t>_offen_068</t>
    </r>
  </si>
  <si>
    <r>
      <rPr>
        <sz val="10"/>
        <color rgb="FFFF0000"/>
        <rFont val="Calibri (Textkörper)"/>
      </rPr>
      <t>Coursecode</t>
    </r>
    <r>
      <rPr>
        <sz val="10"/>
        <rFont val="Calibri"/>
        <family val="2"/>
        <scheme val="minor"/>
      </rPr>
      <t>_offen_069</t>
    </r>
  </si>
  <si>
    <r>
      <rPr>
        <sz val="10"/>
        <color rgb="FFFF0000"/>
        <rFont val="Calibri (Textkörper)"/>
      </rPr>
      <t>Coursecode</t>
    </r>
    <r>
      <rPr>
        <sz val="10"/>
        <rFont val="Calibri"/>
        <family val="2"/>
        <scheme val="minor"/>
      </rPr>
      <t>_offen_070</t>
    </r>
  </si>
  <si>
    <r>
      <rPr>
        <sz val="10"/>
        <color rgb="FFFF0000"/>
        <rFont val="Calibri (Textkörper)"/>
      </rPr>
      <t>Coursecode</t>
    </r>
    <r>
      <rPr>
        <sz val="10"/>
        <rFont val="Calibri"/>
        <family val="2"/>
        <scheme val="minor"/>
      </rPr>
      <t>_offen_071</t>
    </r>
  </si>
  <si>
    <r>
      <rPr>
        <sz val="10"/>
        <color rgb="FFFF0000"/>
        <rFont val="Calibri (Textkörper)"/>
      </rPr>
      <t>Coursecode</t>
    </r>
    <r>
      <rPr>
        <sz val="10"/>
        <rFont val="Calibri"/>
        <family val="2"/>
        <scheme val="minor"/>
      </rPr>
      <t>_offen_072</t>
    </r>
  </si>
  <si>
    <r>
      <rPr>
        <sz val="10"/>
        <color rgb="FFFF0000"/>
        <rFont val="Calibri (Textkörper)"/>
      </rPr>
      <t>Coursecode</t>
    </r>
    <r>
      <rPr>
        <sz val="10"/>
        <rFont val="Calibri"/>
        <family val="2"/>
        <scheme val="minor"/>
      </rPr>
      <t>_offen_073</t>
    </r>
  </si>
  <si>
    <r>
      <rPr>
        <sz val="10"/>
        <color rgb="FFFF0000"/>
        <rFont val="Calibri (Textkörper)"/>
      </rPr>
      <t>Coursecode</t>
    </r>
    <r>
      <rPr>
        <sz val="10"/>
        <rFont val="Calibri"/>
        <family val="2"/>
        <scheme val="minor"/>
      </rPr>
      <t>_offen_074</t>
    </r>
  </si>
  <si>
    <r>
      <rPr>
        <sz val="10"/>
        <color rgb="FFFF0000"/>
        <rFont val="Calibri (Textkörper)"/>
      </rPr>
      <t>Coursecode</t>
    </r>
    <r>
      <rPr>
        <sz val="10"/>
        <rFont val="Calibri"/>
        <family val="2"/>
        <scheme val="minor"/>
      </rPr>
      <t>_offen_075</t>
    </r>
  </si>
  <si>
    <r>
      <rPr>
        <sz val="10"/>
        <color rgb="FFFF0000"/>
        <rFont val="Calibri (Textkörper)"/>
      </rPr>
      <t>Coursecode</t>
    </r>
    <r>
      <rPr>
        <sz val="10"/>
        <rFont val="Calibri"/>
        <family val="2"/>
        <scheme val="minor"/>
      </rPr>
      <t>_offen_076</t>
    </r>
  </si>
  <si>
    <r>
      <rPr>
        <sz val="10"/>
        <color rgb="FFFF0000"/>
        <rFont val="Calibri (Textkörper)"/>
      </rPr>
      <t>Coursecode</t>
    </r>
    <r>
      <rPr>
        <sz val="10"/>
        <rFont val="Calibri"/>
        <family val="2"/>
        <scheme val="minor"/>
      </rPr>
      <t>_offen_077</t>
    </r>
  </si>
  <si>
    <r>
      <rPr>
        <sz val="10"/>
        <color rgb="FFFF0000"/>
        <rFont val="Calibri (Textkörper)"/>
      </rPr>
      <t>Coursecode</t>
    </r>
    <r>
      <rPr>
        <sz val="10"/>
        <rFont val="Calibri"/>
        <family val="2"/>
        <scheme val="minor"/>
      </rPr>
      <t>_offen_078</t>
    </r>
  </si>
  <si>
    <r>
      <rPr>
        <sz val="10"/>
        <color rgb="FFFF0000"/>
        <rFont val="Calibri (Textkörper)"/>
      </rPr>
      <t>Coursecode</t>
    </r>
    <r>
      <rPr>
        <sz val="10"/>
        <rFont val="Calibri"/>
        <family val="2"/>
        <scheme val="minor"/>
      </rPr>
      <t>_offen_079</t>
    </r>
  </si>
  <si>
    <r>
      <rPr>
        <sz val="10"/>
        <color rgb="FFFF0000"/>
        <rFont val="Calibri (Textkörper)"/>
      </rPr>
      <t>Coursecode</t>
    </r>
    <r>
      <rPr>
        <sz val="10"/>
        <rFont val="Calibri"/>
        <family val="2"/>
        <scheme val="minor"/>
      </rPr>
      <t>_offen_080</t>
    </r>
  </si>
  <si>
    <r>
      <rPr>
        <sz val="10"/>
        <color rgb="FFFF0000"/>
        <rFont val="Calibri (Textkörper)"/>
      </rPr>
      <t>Coursecode</t>
    </r>
    <r>
      <rPr>
        <sz val="10"/>
        <rFont val="Calibri"/>
        <family val="2"/>
        <scheme val="minor"/>
      </rPr>
      <t>_offen_081</t>
    </r>
  </si>
  <si>
    <r>
      <rPr>
        <sz val="10"/>
        <color rgb="FFFF0000"/>
        <rFont val="Calibri (Textkörper)"/>
      </rPr>
      <t>Coursecode</t>
    </r>
    <r>
      <rPr>
        <sz val="10"/>
        <rFont val="Calibri"/>
        <family val="2"/>
        <scheme val="minor"/>
      </rPr>
      <t>_offen_082</t>
    </r>
  </si>
  <si>
    <r>
      <rPr>
        <sz val="10"/>
        <color rgb="FFFF0000"/>
        <rFont val="Calibri (Textkörper)"/>
      </rPr>
      <t>Coursecode</t>
    </r>
    <r>
      <rPr>
        <sz val="10"/>
        <rFont val="Calibri"/>
        <family val="2"/>
        <scheme val="minor"/>
      </rPr>
      <t>_offen_083</t>
    </r>
  </si>
  <si>
    <r>
      <rPr>
        <sz val="10"/>
        <color rgb="FFFF0000"/>
        <rFont val="Calibri (Textkörper)"/>
      </rPr>
      <t>Coursecode</t>
    </r>
    <r>
      <rPr>
        <sz val="10"/>
        <rFont val="Calibri"/>
        <family val="2"/>
        <scheme val="minor"/>
      </rPr>
      <t>_offen_084</t>
    </r>
  </si>
  <si>
    <r>
      <rPr>
        <sz val="10"/>
        <color rgb="FFFF0000"/>
        <rFont val="Calibri (Textkörper)"/>
      </rPr>
      <t>Coursecode</t>
    </r>
    <r>
      <rPr>
        <sz val="10"/>
        <rFont val="Calibri"/>
        <family val="2"/>
        <scheme val="minor"/>
      </rPr>
      <t>_offen_085</t>
    </r>
  </si>
  <si>
    <r>
      <rPr>
        <sz val="10"/>
        <color rgb="FFFF0000"/>
        <rFont val="Calibri (Textkörper)"/>
      </rPr>
      <t>Coursecode</t>
    </r>
    <r>
      <rPr>
        <sz val="10"/>
        <rFont val="Calibri"/>
        <family val="2"/>
        <scheme val="minor"/>
      </rPr>
      <t>_offen_086</t>
    </r>
  </si>
  <si>
    <r>
      <rPr>
        <sz val="10"/>
        <color rgb="FFFF0000"/>
        <rFont val="Calibri (Textkörper)"/>
      </rPr>
      <t>Coursecode</t>
    </r>
    <r>
      <rPr>
        <sz val="10"/>
        <rFont val="Calibri"/>
        <family val="2"/>
        <scheme val="minor"/>
      </rPr>
      <t>_offen_087</t>
    </r>
  </si>
  <si>
    <r>
      <rPr>
        <sz val="10"/>
        <color rgb="FFFF0000"/>
        <rFont val="Calibri (Textkörper)"/>
      </rPr>
      <t>Coursecode</t>
    </r>
    <r>
      <rPr>
        <sz val="10"/>
        <rFont val="Calibri"/>
        <family val="2"/>
        <scheme val="minor"/>
      </rPr>
      <t>_offen_088</t>
    </r>
  </si>
  <si>
    <r>
      <rPr>
        <sz val="10"/>
        <color rgb="FFFF0000"/>
        <rFont val="Calibri (Textkörper)"/>
      </rPr>
      <t>Coursecode</t>
    </r>
    <r>
      <rPr>
        <sz val="10"/>
        <rFont val="Calibri"/>
        <family val="2"/>
        <scheme val="minor"/>
      </rPr>
      <t>_offen_089</t>
    </r>
  </si>
  <si>
    <r>
      <rPr>
        <sz val="10"/>
        <color rgb="FFFF0000"/>
        <rFont val="Calibri (Textkörper)"/>
      </rPr>
      <t>Coursecode</t>
    </r>
    <r>
      <rPr>
        <sz val="10"/>
        <rFont val="Calibri"/>
        <family val="2"/>
        <scheme val="minor"/>
      </rPr>
      <t>_offen_090</t>
    </r>
  </si>
  <si>
    <r>
      <rPr>
        <sz val="10"/>
        <color rgb="FFFF0000"/>
        <rFont val="Calibri (Textkörper)"/>
      </rPr>
      <t>Coursecode</t>
    </r>
    <r>
      <rPr>
        <sz val="10"/>
        <rFont val="Calibri"/>
        <family val="2"/>
        <scheme val="minor"/>
      </rPr>
      <t>_offen_091</t>
    </r>
  </si>
  <si>
    <r>
      <rPr>
        <sz val="10"/>
        <color rgb="FFFF0000"/>
        <rFont val="Calibri (Textkörper)"/>
      </rPr>
      <t>Coursecode</t>
    </r>
    <r>
      <rPr>
        <sz val="10"/>
        <rFont val="Calibri"/>
        <family val="2"/>
        <scheme val="minor"/>
      </rPr>
      <t>_offen_092</t>
    </r>
  </si>
  <si>
    <r>
      <rPr>
        <sz val="10"/>
        <color rgb="FFFF0000"/>
        <rFont val="Calibri (Textkörper)"/>
      </rPr>
      <t>Coursecode</t>
    </r>
    <r>
      <rPr>
        <sz val="10"/>
        <rFont val="Calibri"/>
        <family val="2"/>
        <scheme val="minor"/>
      </rPr>
      <t>_offen_093</t>
    </r>
  </si>
  <si>
    <r>
      <rPr>
        <sz val="10"/>
        <color rgb="FFFF0000"/>
        <rFont val="Calibri (Textkörper)"/>
      </rPr>
      <t>Coursecode</t>
    </r>
    <r>
      <rPr>
        <sz val="10"/>
        <rFont val="Calibri"/>
        <family val="2"/>
        <scheme val="minor"/>
      </rPr>
      <t>_offen_094</t>
    </r>
  </si>
  <si>
    <r>
      <rPr>
        <sz val="10"/>
        <color rgb="FFFF0000"/>
        <rFont val="Calibri (Textkörper)"/>
      </rPr>
      <t>Coursecode</t>
    </r>
    <r>
      <rPr>
        <sz val="10"/>
        <rFont val="Calibri"/>
        <family val="2"/>
        <scheme val="minor"/>
      </rPr>
      <t>_offen_095</t>
    </r>
  </si>
  <si>
    <r>
      <rPr>
        <sz val="10"/>
        <color rgb="FFFF0000"/>
        <rFont val="Calibri (Textkörper)"/>
      </rPr>
      <t>Coursecode</t>
    </r>
    <r>
      <rPr>
        <sz val="10"/>
        <rFont val="Calibri"/>
        <family val="2"/>
        <scheme val="minor"/>
      </rPr>
      <t>_offen_096</t>
    </r>
  </si>
  <si>
    <r>
      <rPr>
        <sz val="10"/>
        <color rgb="FFFF0000"/>
        <rFont val="Calibri (Textkörper)"/>
      </rPr>
      <t>Coursecode</t>
    </r>
    <r>
      <rPr>
        <sz val="10"/>
        <rFont val="Calibri"/>
        <family val="2"/>
        <scheme val="minor"/>
      </rPr>
      <t>_offen_097</t>
    </r>
  </si>
  <si>
    <r>
      <rPr>
        <sz val="10"/>
        <color rgb="FFFF0000"/>
        <rFont val="Calibri (Textkörper)"/>
      </rPr>
      <t>Coursecode</t>
    </r>
    <r>
      <rPr>
        <sz val="10"/>
        <rFont val="Calibri"/>
        <family val="2"/>
        <scheme val="minor"/>
      </rPr>
      <t>_offen_098</t>
    </r>
  </si>
  <si>
    <r>
      <rPr>
        <sz val="10"/>
        <color rgb="FFFF0000"/>
        <rFont val="Calibri (Textkörper)"/>
      </rPr>
      <t>Coursecode</t>
    </r>
    <r>
      <rPr>
        <sz val="10"/>
        <rFont val="Calibri"/>
        <family val="2"/>
        <scheme val="minor"/>
      </rPr>
      <t>_offen_099</t>
    </r>
  </si>
  <si>
    <r>
      <rPr>
        <sz val="10"/>
        <color rgb="FFFF0000"/>
        <rFont val="Calibri (Textkörper)"/>
      </rPr>
      <t>Coursecode</t>
    </r>
    <r>
      <rPr>
        <sz val="10"/>
        <rFont val="Calibri"/>
        <family val="2"/>
        <scheme val="minor"/>
      </rPr>
      <t>_offen_100</t>
    </r>
  </si>
  <si>
    <r>
      <rPr>
        <sz val="10"/>
        <color rgb="FFFF0000"/>
        <rFont val="Calibri (Textkörper)"/>
      </rPr>
      <t>Coursecode</t>
    </r>
    <r>
      <rPr>
        <sz val="10"/>
        <rFont val="Calibri"/>
        <family val="2"/>
        <scheme val="minor"/>
      </rPr>
      <t>_offen_101</t>
    </r>
  </si>
  <si>
    <r>
      <rPr>
        <sz val="10"/>
        <color rgb="FFFF0000"/>
        <rFont val="Calibri (Textkörper)"/>
      </rPr>
      <t>Coursecode</t>
    </r>
    <r>
      <rPr>
        <sz val="10"/>
        <rFont val="Calibri"/>
        <family val="2"/>
        <scheme val="minor"/>
      </rPr>
      <t>_offen_102</t>
    </r>
  </si>
  <si>
    <r>
      <rPr>
        <sz val="10"/>
        <color rgb="FFFF0000"/>
        <rFont val="Calibri (Textkörper)"/>
      </rPr>
      <t>Coursecode</t>
    </r>
    <r>
      <rPr>
        <sz val="10"/>
        <rFont val="Calibri"/>
        <family val="2"/>
        <scheme val="minor"/>
      </rPr>
      <t>_offen_103</t>
    </r>
  </si>
  <si>
    <r>
      <rPr>
        <sz val="10"/>
        <color rgb="FFFF0000"/>
        <rFont val="Calibri (Textkörper)"/>
      </rPr>
      <t>Coursecode</t>
    </r>
    <r>
      <rPr>
        <sz val="10"/>
        <rFont val="Calibri"/>
        <family val="2"/>
        <scheme val="minor"/>
      </rPr>
      <t>_offen_104</t>
    </r>
  </si>
  <si>
    <r>
      <rPr>
        <sz val="10"/>
        <color rgb="FFFF0000"/>
        <rFont val="Calibri (Textkörper)"/>
      </rPr>
      <t>Coursecode</t>
    </r>
    <r>
      <rPr>
        <sz val="10"/>
        <rFont val="Calibri"/>
        <family val="2"/>
        <scheme val="minor"/>
      </rPr>
      <t>_offen_105</t>
    </r>
  </si>
  <si>
    <r>
      <rPr>
        <sz val="10"/>
        <color rgb="FFFF0000"/>
        <rFont val="Calibri (Textkörper)"/>
      </rPr>
      <t>Coursecode</t>
    </r>
    <r>
      <rPr>
        <sz val="10"/>
        <rFont val="Calibri"/>
        <family val="2"/>
        <scheme val="minor"/>
      </rPr>
      <t>_offen_106</t>
    </r>
  </si>
  <si>
    <r>
      <rPr>
        <sz val="10"/>
        <color rgb="FFFF0000"/>
        <rFont val="Calibri (Textkörper)"/>
      </rPr>
      <t>Coursecode</t>
    </r>
    <r>
      <rPr>
        <sz val="10"/>
        <rFont val="Calibri"/>
        <family val="2"/>
        <scheme val="minor"/>
      </rPr>
      <t>_offen_107</t>
    </r>
  </si>
  <si>
    <r>
      <rPr>
        <sz val="10"/>
        <color rgb="FFFF0000"/>
        <rFont val="Calibri (Textkörper)"/>
      </rPr>
      <t>Coursecode</t>
    </r>
    <r>
      <rPr>
        <sz val="10"/>
        <rFont val="Calibri"/>
        <family val="2"/>
        <scheme val="minor"/>
      </rPr>
      <t>_offen_108</t>
    </r>
  </si>
  <si>
    <r>
      <rPr>
        <sz val="10"/>
        <color rgb="FFFF0000"/>
        <rFont val="Calibri (Textkörper)"/>
      </rPr>
      <t>Coursecode</t>
    </r>
    <r>
      <rPr>
        <sz val="10"/>
        <rFont val="Calibri"/>
        <family val="2"/>
        <scheme val="minor"/>
      </rPr>
      <t>_offen_109</t>
    </r>
  </si>
  <si>
    <r>
      <rPr>
        <sz val="10"/>
        <color rgb="FFFF0000"/>
        <rFont val="Calibri (Textkörper)"/>
      </rPr>
      <t>Coursecode</t>
    </r>
    <r>
      <rPr>
        <sz val="10"/>
        <rFont val="Calibri"/>
        <family val="2"/>
        <scheme val="minor"/>
      </rPr>
      <t>_offen_110</t>
    </r>
  </si>
  <si>
    <r>
      <rPr>
        <sz val="10"/>
        <color rgb="FFFF0000"/>
        <rFont val="Calibri (Textkörper)"/>
      </rPr>
      <t>Coursecode</t>
    </r>
    <r>
      <rPr>
        <sz val="10"/>
        <rFont val="Calibri"/>
        <family val="2"/>
        <scheme val="minor"/>
      </rPr>
      <t>_offen_111</t>
    </r>
  </si>
  <si>
    <r>
      <rPr>
        <sz val="10"/>
        <color rgb="FFFF0000"/>
        <rFont val="Calibri (Textkörper)"/>
      </rPr>
      <t>Coursecode</t>
    </r>
    <r>
      <rPr>
        <sz val="10"/>
        <rFont val="Calibri"/>
        <family val="2"/>
        <scheme val="minor"/>
      </rPr>
      <t>_offen_112</t>
    </r>
  </si>
  <si>
    <r>
      <rPr>
        <sz val="10"/>
        <color rgb="FFFF0000"/>
        <rFont val="Calibri (Textkörper)"/>
      </rPr>
      <t>Coursecode</t>
    </r>
    <r>
      <rPr>
        <sz val="10"/>
        <rFont val="Calibri"/>
        <family val="2"/>
        <scheme val="minor"/>
      </rPr>
      <t>_offen_113</t>
    </r>
  </si>
  <si>
    <r>
      <rPr>
        <sz val="10"/>
        <color rgb="FFFF0000"/>
        <rFont val="Calibri (Textkörper)"/>
      </rPr>
      <t>Coursecode</t>
    </r>
    <r>
      <rPr>
        <sz val="10"/>
        <rFont val="Calibri"/>
        <family val="2"/>
        <scheme val="minor"/>
      </rPr>
      <t>_offen_114</t>
    </r>
  </si>
  <si>
    <r>
      <rPr>
        <sz val="10"/>
        <color rgb="FFFF0000"/>
        <rFont val="Calibri (Textkörper)"/>
      </rPr>
      <t>Coursecode</t>
    </r>
    <r>
      <rPr>
        <sz val="10"/>
        <rFont val="Calibri"/>
        <family val="2"/>
        <scheme val="minor"/>
      </rPr>
      <t>_offen_115</t>
    </r>
  </si>
  <si>
    <r>
      <rPr>
        <sz val="10"/>
        <color rgb="FFFF0000"/>
        <rFont val="Calibri (Textkörper)"/>
      </rPr>
      <t>Coursecode</t>
    </r>
    <r>
      <rPr>
        <sz val="10"/>
        <rFont val="Calibri"/>
        <family val="2"/>
        <scheme val="minor"/>
      </rPr>
      <t>_offen_116</t>
    </r>
  </si>
  <si>
    <r>
      <rPr>
        <sz val="10"/>
        <color rgb="FFFF0000"/>
        <rFont val="Calibri (Textkörper)"/>
      </rPr>
      <t>Coursecode</t>
    </r>
    <r>
      <rPr>
        <sz val="10"/>
        <rFont val="Calibri"/>
        <family val="2"/>
        <scheme val="minor"/>
      </rPr>
      <t>_offen_117</t>
    </r>
  </si>
  <si>
    <r>
      <rPr>
        <sz val="10"/>
        <color rgb="FFFF0000"/>
        <rFont val="Calibri (Textkörper)"/>
      </rPr>
      <t>Coursecode</t>
    </r>
    <r>
      <rPr>
        <sz val="10"/>
        <rFont val="Calibri"/>
        <family val="2"/>
        <scheme val="minor"/>
      </rPr>
      <t>_offen_118</t>
    </r>
  </si>
  <si>
    <r>
      <rPr>
        <sz val="10"/>
        <color rgb="FFFF0000"/>
        <rFont val="Calibri (Textkörper)"/>
      </rPr>
      <t>Coursecode</t>
    </r>
    <r>
      <rPr>
        <sz val="10"/>
        <rFont val="Calibri"/>
        <family val="2"/>
        <scheme val="minor"/>
      </rPr>
      <t>_offen_119</t>
    </r>
  </si>
  <si>
    <r>
      <rPr>
        <sz val="10"/>
        <color rgb="FFFF0000"/>
        <rFont val="Calibri (Textkörper)"/>
      </rPr>
      <t>Coursecode</t>
    </r>
    <r>
      <rPr>
        <sz val="10"/>
        <rFont val="Calibri"/>
        <family val="2"/>
        <scheme val="minor"/>
      </rPr>
      <t>_offen_120</t>
    </r>
  </si>
  <si>
    <r>
      <rPr>
        <sz val="10"/>
        <color rgb="FFFF0000"/>
        <rFont val="Calibri (Textkörper)"/>
      </rPr>
      <t>Coursecode</t>
    </r>
    <r>
      <rPr>
        <sz val="10"/>
        <rFont val="Calibri"/>
        <family val="2"/>
        <scheme val="minor"/>
      </rPr>
      <t>_offen_121</t>
    </r>
  </si>
  <si>
    <r>
      <rPr>
        <sz val="10"/>
        <color rgb="FFFF0000"/>
        <rFont val="Calibri (Textkörper)"/>
      </rPr>
      <t>Coursecode</t>
    </r>
    <r>
      <rPr>
        <sz val="10"/>
        <rFont val="Calibri"/>
        <family val="2"/>
        <scheme val="minor"/>
      </rPr>
      <t>_offen_122</t>
    </r>
  </si>
  <si>
    <r>
      <rPr>
        <sz val="10"/>
        <color rgb="FFFF0000"/>
        <rFont val="Calibri (Textkörper)"/>
      </rPr>
      <t>Coursecode</t>
    </r>
    <r>
      <rPr>
        <sz val="10"/>
        <rFont val="Calibri"/>
        <family val="2"/>
        <scheme val="minor"/>
      </rPr>
      <t>_offen_123</t>
    </r>
  </si>
  <si>
    <r>
      <rPr>
        <sz val="10"/>
        <color rgb="FFFF0000"/>
        <rFont val="Calibri (Textkörper)"/>
      </rPr>
      <t>Coursecode</t>
    </r>
    <r>
      <rPr>
        <sz val="10"/>
        <rFont val="Calibri"/>
        <family val="2"/>
        <scheme val="minor"/>
      </rPr>
      <t>_offen_124</t>
    </r>
  </si>
  <si>
    <r>
      <rPr>
        <sz val="10"/>
        <color rgb="FFFF0000"/>
        <rFont val="Calibri (Textkörper)"/>
      </rPr>
      <t>Coursecode</t>
    </r>
    <r>
      <rPr>
        <sz val="10"/>
        <rFont val="Calibri"/>
        <family val="2"/>
        <scheme val="minor"/>
      </rPr>
      <t>_offen_125</t>
    </r>
  </si>
  <si>
    <r>
      <rPr>
        <sz val="10"/>
        <color rgb="FFFF0000"/>
        <rFont val="Calibri (Textkörper)"/>
      </rPr>
      <t>Coursecode</t>
    </r>
    <r>
      <rPr>
        <sz val="10"/>
        <rFont val="Calibri"/>
        <family val="2"/>
        <scheme val="minor"/>
      </rPr>
      <t>_offen_126</t>
    </r>
  </si>
  <si>
    <r>
      <rPr>
        <sz val="10"/>
        <color rgb="FFFF0000"/>
        <rFont val="Calibri (Textkörper)"/>
      </rPr>
      <t>Coursecode</t>
    </r>
    <r>
      <rPr>
        <sz val="10"/>
        <rFont val="Calibri"/>
        <family val="2"/>
        <scheme val="minor"/>
      </rPr>
      <t>_offen_127</t>
    </r>
  </si>
  <si>
    <r>
      <rPr>
        <sz val="10"/>
        <color rgb="FFFF0000"/>
        <rFont val="Calibri (Textkörper)"/>
      </rPr>
      <t>Coursecode</t>
    </r>
    <r>
      <rPr>
        <sz val="10"/>
        <rFont val="Calibri"/>
        <family val="2"/>
        <scheme val="minor"/>
      </rPr>
      <t>_offen_128</t>
    </r>
  </si>
  <si>
    <r>
      <rPr>
        <sz val="10"/>
        <color rgb="FFFF0000"/>
        <rFont val="Calibri (Textkörper)"/>
      </rPr>
      <t>Coursecode</t>
    </r>
    <r>
      <rPr>
        <sz val="10"/>
        <rFont val="Calibri"/>
        <family val="2"/>
        <scheme val="minor"/>
      </rPr>
      <t>_offen_129</t>
    </r>
  </si>
  <si>
    <r>
      <rPr>
        <sz val="10"/>
        <color rgb="FFFF0000"/>
        <rFont val="Calibri (Textkörper)"/>
      </rPr>
      <t>Coursecode</t>
    </r>
    <r>
      <rPr>
        <sz val="10"/>
        <rFont val="Calibri"/>
        <family val="2"/>
        <scheme val="minor"/>
      </rPr>
      <t>_offen_130</t>
    </r>
  </si>
  <si>
    <r>
      <rPr>
        <sz val="10"/>
        <color rgb="FFFF0000"/>
        <rFont val="Calibri (Textkörper)"/>
      </rPr>
      <t>Coursecode</t>
    </r>
    <r>
      <rPr>
        <sz val="10"/>
        <rFont val="Calibri"/>
        <family val="2"/>
        <scheme val="minor"/>
      </rPr>
      <t>_offen_131</t>
    </r>
  </si>
  <si>
    <r>
      <rPr>
        <sz val="10"/>
        <color rgb="FFFF0000"/>
        <rFont val="Calibri (Textkörper)"/>
      </rPr>
      <t>Coursecode</t>
    </r>
    <r>
      <rPr>
        <sz val="10"/>
        <rFont val="Calibri"/>
        <family val="2"/>
        <scheme val="minor"/>
      </rPr>
      <t>_offen_132</t>
    </r>
  </si>
  <si>
    <r>
      <rPr>
        <sz val="10"/>
        <color rgb="FFFF0000"/>
        <rFont val="Calibri (Textkörper)"/>
      </rPr>
      <t>Coursecode</t>
    </r>
    <r>
      <rPr>
        <sz val="10"/>
        <rFont val="Calibri"/>
        <family val="2"/>
        <scheme val="minor"/>
      </rPr>
      <t>_offen_133</t>
    </r>
  </si>
  <si>
    <r>
      <rPr>
        <sz val="10"/>
        <color rgb="FFFF0000"/>
        <rFont val="Calibri (Textkörper)"/>
      </rPr>
      <t>Coursecode</t>
    </r>
    <r>
      <rPr>
        <sz val="10"/>
        <rFont val="Calibri"/>
        <family val="2"/>
        <scheme val="minor"/>
      </rPr>
      <t>_offen_134</t>
    </r>
  </si>
  <si>
    <r>
      <rPr>
        <sz val="10"/>
        <color rgb="FFFF0000"/>
        <rFont val="Calibri (Textkörper)"/>
      </rPr>
      <t>Coursecode</t>
    </r>
    <r>
      <rPr>
        <sz val="10"/>
        <rFont val="Calibri"/>
        <family val="2"/>
        <scheme val="minor"/>
      </rPr>
      <t>_offen_135</t>
    </r>
  </si>
  <si>
    <r>
      <rPr>
        <sz val="11"/>
        <color theme="1"/>
        <rFont val="Calibri"/>
        <family val="2"/>
        <scheme val="minor"/>
      </rPr>
      <t>Schwierigkeitsgrad</t>
    </r>
  </si>
  <si>
    <r>
      <rPr>
        <sz val="11"/>
        <color theme="1"/>
        <rFont val="Calibri"/>
        <family val="2"/>
        <scheme val="minor"/>
      </rPr>
      <t>Bild</t>
    </r>
  </si>
  <si>
    <r>
      <rPr>
        <sz val="11"/>
        <color theme="1"/>
        <rFont val="Calibri"/>
        <family val="2"/>
        <scheme val="minor"/>
      </rPr>
      <t>Ja</t>
    </r>
  </si>
  <si>
    <r>
      <rPr>
        <sz val="11"/>
        <color theme="1"/>
        <rFont val="Calibri"/>
        <family val="2"/>
        <scheme val="minor"/>
      </rPr>
      <t>Nein</t>
    </r>
  </si>
  <si>
    <r>
      <rPr>
        <sz val="11"/>
        <color theme="1"/>
        <rFont val="Calibri"/>
        <family val="2"/>
        <scheme val="minor"/>
      </rPr>
      <t>MC Fragen pro Lektion</t>
    </r>
  </si>
  <si>
    <r>
      <rPr>
        <sz val="11"/>
        <color theme="1"/>
        <rFont val="Calibri"/>
        <family val="2"/>
        <scheme val="minor"/>
      </rPr>
      <t>MC leicht</t>
    </r>
  </si>
  <si>
    <r>
      <rPr>
        <sz val="11"/>
        <color theme="1"/>
        <rFont val="Calibri"/>
        <family val="2"/>
        <scheme val="minor"/>
      </rPr>
      <t>MC mittel</t>
    </r>
  </si>
  <si>
    <r>
      <rPr>
        <sz val="11"/>
        <color theme="1"/>
        <rFont val="Calibri"/>
        <family val="2"/>
        <scheme val="minor"/>
      </rPr>
      <t>MC schwer</t>
    </r>
  </si>
  <si>
    <r>
      <rPr>
        <sz val="11"/>
        <color theme="1"/>
        <rFont val="Calibri"/>
        <family val="2"/>
        <scheme val="minor"/>
      </rPr>
      <t>Offene Fragen / Lektion</t>
    </r>
  </si>
  <si>
    <r>
      <rPr>
        <sz val="11"/>
        <color theme="1"/>
        <rFont val="Calibri"/>
        <family val="2"/>
        <scheme val="minor"/>
      </rPr>
      <t>Offen leicht</t>
    </r>
  </si>
  <si>
    <r>
      <rPr>
        <sz val="11"/>
        <color theme="1"/>
        <rFont val="Calibri"/>
        <family val="2"/>
        <scheme val="minor"/>
      </rPr>
      <t>Offen mittel</t>
    </r>
  </si>
  <si>
    <r>
      <rPr>
        <sz val="11"/>
        <color theme="1"/>
        <rFont val="Calibri"/>
        <family val="2"/>
        <scheme val="minor"/>
      </rPr>
      <t>Offen schwer</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</si>
  <si>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</si>
  <si>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</si>
  <si>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</si>
  <si>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</si>
  <si>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</si>
  <si>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</si>
  <si>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Lektion 1</t>
    </r>
  </si>
  <si>
    <r>
      <rPr>
        <sz val="10"/>
        <color theme="1"/>
        <rFont val="Calibri"/>
        <family val="2"/>
        <scheme val="minor"/>
      </rPr>
      <t>Lektion 2</t>
    </r>
  </si>
  <si>
    <r>
      <rPr>
        <sz val="10"/>
        <color theme="1"/>
        <rFont val="Calibri"/>
        <family val="2"/>
        <scheme val="minor"/>
      </rPr>
      <t>Lektion 3</t>
    </r>
  </si>
  <si>
    <r>
      <rPr>
        <sz val="10"/>
        <color theme="1"/>
        <rFont val="Calibri"/>
        <family val="2"/>
        <scheme val="minor"/>
      </rPr>
      <t>Summe</t>
    </r>
  </si>
  <si>
    <r>
      <rPr>
        <sz val="10"/>
        <color theme="1"/>
        <rFont val="Calibri"/>
        <family val="2"/>
        <scheme val="minor"/>
      </rPr>
      <t>Total</t>
    </r>
  </si>
  <si>
    <r>
      <rPr>
        <b/>
        <sz val="10"/>
        <color theme="1"/>
        <rFont val="Calibri"/>
        <family val="2"/>
        <scheme val="minor"/>
      </rPr>
      <t>Incorrect answer</t>
    </r>
  </si>
  <si>
    <r>
      <rPr>
        <b/>
        <sz val="10"/>
        <color theme="1"/>
        <rFont val="Calibri"/>
        <family val="2"/>
        <scheme val="minor"/>
      </rPr>
      <t>Incorrect answer</t>
    </r>
  </si>
  <si>
    <r>
      <rPr>
        <sz val="10"/>
        <color theme="1"/>
        <rFont val="Calibri"/>
        <family val="2"/>
        <scheme val="minor"/>
      </rPr>
      <t>1.1</t>
    </r>
  </si>
  <si>
    <r>
      <rPr>
        <sz val="10"/>
        <color theme="1"/>
        <rFont val="Calibri"/>
        <family val="2"/>
        <scheme val="minor"/>
      </rPr>
      <t>leicht</t>
    </r>
  </si>
  <si>
    <r>
      <rPr>
        <sz val="10"/>
        <color theme="1"/>
        <rFont val="Calibri"/>
        <family val="2"/>
        <scheme val="minor"/>
      </rPr>
      <t>1.1</t>
    </r>
  </si>
  <si>
    <r>
      <rPr>
        <sz val="10"/>
        <color theme="1"/>
        <rFont val="Calibri"/>
        <family val="2"/>
        <scheme val="minor"/>
      </rPr>
      <t>leicht</t>
    </r>
  </si>
  <si>
    <r>
      <rPr>
        <sz val="10"/>
        <color theme="1"/>
        <rFont val="Calibri"/>
        <family val="2"/>
        <scheme val="minor"/>
      </rPr>
      <t>1.1</t>
    </r>
  </si>
  <si>
    <r>
      <rPr>
        <sz val="10"/>
        <color theme="1"/>
        <rFont val="Calibri"/>
        <family val="2"/>
        <scheme val="minor"/>
      </rPr>
      <t>leicht</t>
    </r>
  </si>
  <si>
    <r>
      <rPr>
        <sz val="10"/>
        <color theme="1"/>
        <rFont val="Calibri"/>
        <family val="2"/>
        <scheme val="minor"/>
      </rPr>
      <t>leicht</t>
    </r>
  </si>
  <si>
    <r>
      <rPr>
        <sz val="10"/>
        <color theme="1"/>
        <rFont val="Calibri"/>
        <family val="2"/>
        <scheme val="minor"/>
      </rPr>
      <t>1.2</t>
    </r>
  </si>
  <si>
    <r>
      <rPr>
        <sz val="10"/>
        <color theme="1"/>
        <rFont val="Calibri"/>
        <family val="2"/>
        <scheme val="minor"/>
      </rPr>
      <t>leicht</t>
    </r>
  </si>
  <si>
    <r>
      <rPr>
        <sz val="10"/>
        <color theme="1"/>
        <rFont val="Calibri"/>
        <family val="2"/>
        <scheme val="minor"/>
      </rPr>
      <t>1.2</t>
    </r>
  </si>
  <si>
    <r>
      <rPr>
        <sz val="10"/>
        <color theme="1"/>
        <rFont val="Calibri"/>
        <family val="2"/>
        <scheme val="minor"/>
      </rPr>
      <t>leicht</t>
    </r>
  </si>
  <si>
    <r>
      <rPr>
        <sz val="10"/>
        <color theme="1"/>
        <rFont val="Calibri"/>
        <family val="2"/>
        <scheme val="minor"/>
      </rPr>
      <t>1.2</t>
    </r>
  </si>
  <si>
    <r>
      <rPr>
        <sz val="10"/>
        <color theme="1"/>
        <rFont val="Calibri"/>
        <family val="2"/>
        <scheme val="minor"/>
      </rPr>
      <t>leicht</t>
    </r>
  </si>
  <si>
    <r>
      <rPr>
        <sz val="10"/>
        <color theme="1"/>
        <rFont val="Calibri"/>
        <family val="2"/>
        <scheme val="minor"/>
      </rPr>
      <t>1.2</t>
    </r>
  </si>
  <si>
    <r>
      <rPr>
        <sz val="10"/>
        <color theme="1"/>
        <rFont val="Calibri"/>
        <family val="2"/>
        <scheme val="minor"/>
      </rPr>
      <t>1.2</t>
    </r>
  </si>
  <si>
    <r>
      <rPr>
        <sz val="10"/>
        <color theme="1"/>
        <rFont val="Calibri"/>
        <family val="2"/>
        <scheme val="minor"/>
      </rPr>
      <t>mittel</t>
    </r>
  </si>
  <si>
    <r>
      <rPr>
        <sz val="10"/>
        <color theme="1"/>
        <rFont val="Calibri"/>
        <family val="2"/>
        <scheme val="minor"/>
      </rPr>
      <t>1.1</t>
    </r>
  </si>
  <si>
    <r>
      <rPr>
        <sz val="10"/>
        <color theme="1"/>
        <rFont val="Calibri"/>
        <family val="2"/>
        <scheme val="minor"/>
      </rPr>
      <t>mittel</t>
    </r>
  </si>
  <si>
    <r>
      <rPr>
        <sz val="10"/>
        <color theme="1"/>
        <rFont val="Calibri"/>
        <family val="2"/>
        <scheme val="minor"/>
      </rPr>
      <t>1.1</t>
    </r>
  </si>
  <si>
    <r>
      <rPr>
        <sz val="10"/>
        <color theme="1"/>
        <rFont val="Calibri"/>
        <family val="2"/>
        <scheme val="minor"/>
      </rPr>
      <t>mittel</t>
    </r>
  </si>
  <si>
    <r>
      <rPr>
        <sz val="10"/>
        <color theme="1"/>
        <rFont val="Calibri"/>
        <family val="2"/>
        <scheme val="minor"/>
      </rPr>
      <t>1.2</t>
    </r>
  </si>
  <si>
    <r>
      <rPr>
        <sz val="10"/>
        <color theme="1"/>
        <rFont val="Calibri"/>
        <family val="2"/>
        <scheme val="minor"/>
      </rPr>
      <t>schwer</t>
    </r>
  </si>
  <si>
    <r>
      <rPr>
        <sz val="10"/>
        <color theme="1"/>
        <rFont val="Calibri"/>
        <family val="2"/>
        <scheme val="minor"/>
      </rPr>
      <t>1.1</t>
    </r>
  </si>
  <si>
    <r>
      <rPr>
        <sz val="10"/>
        <color theme="1"/>
        <rFont val="Calibri"/>
        <family val="2"/>
        <scheme val="minor"/>
      </rPr>
      <t>schwer</t>
    </r>
  </si>
  <si>
    <r>
      <rPr>
        <sz val="10"/>
        <color theme="1"/>
        <rFont val="Calibri"/>
        <family val="2"/>
        <scheme val="minor"/>
      </rPr>
      <t>1.2</t>
    </r>
  </si>
  <si>
    <r>
      <rPr>
        <sz val="10"/>
        <color theme="1"/>
        <rFont val="Calibri"/>
        <family val="2"/>
        <scheme val="minor"/>
      </rPr>
      <t>schwer</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</si>
  <si>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</si>
  <si>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</si>
  <si>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</si>
  <si>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</si>
  <si>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</si>
  <si>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</si>
  <si>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</si>
  <si>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</si>
  <si>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</si>
  <si>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</si>
  <si>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</si>
  <si>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leicht</t>
    </r>
  </si>
  <si>
    <r>
      <rPr>
        <sz val="10"/>
        <color theme="1"/>
        <rFont val="Calibri"/>
        <family val="2"/>
        <scheme val="minor"/>
      </rPr>
      <t>2.2</t>
    </r>
  </si>
  <si>
    <r>
      <rPr>
        <sz val="10"/>
        <color theme="1"/>
        <rFont val="Calibri"/>
        <family val="2"/>
        <scheme val="minor"/>
      </rPr>
      <t>leicht</t>
    </r>
  </si>
  <si>
    <r>
      <rPr>
        <sz val="10"/>
        <color theme="1"/>
        <rFont val="Calibri"/>
        <family val="2"/>
        <scheme val="minor"/>
      </rPr>
      <t>2.2</t>
    </r>
  </si>
  <si>
    <r>
      <rPr>
        <sz val="10"/>
        <color theme="1"/>
        <rFont val="Calibri"/>
        <family val="2"/>
        <scheme val="minor"/>
      </rPr>
      <t>mittel</t>
    </r>
  </si>
  <si>
    <r>
      <rPr>
        <sz val="10"/>
        <color theme="1"/>
        <rFont val="Calibri"/>
        <family val="2"/>
        <scheme val="minor"/>
      </rPr>
      <t>2.2</t>
    </r>
  </si>
  <si>
    <r>
      <rPr>
        <sz val="10"/>
        <color theme="1"/>
        <rFont val="Calibri"/>
        <family val="2"/>
        <scheme val="minor"/>
      </rPr>
      <t>mittel</t>
    </r>
  </si>
  <si>
    <r>
      <rPr>
        <sz val="10"/>
        <color theme="1"/>
        <rFont val="Calibri"/>
        <family val="2"/>
        <scheme val="minor"/>
      </rPr>
      <t>mittel</t>
    </r>
  </si>
  <si>
    <r>
      <rPr>
        <sz val="10"/>
        <color theme="1"/>
        <rFont val="Calibri"/>
        <family val="2"/>
        <scheme val="minor"/>
      </rPr>
      <t>2.3</t>
    </r>
  </si>
  <si>
    <r>
      <rPr>
        <sz val="10"/>
        <color theme="1"/>
        <rFont val="Calibri"/>
        <family val="2"/>
        <scheme val="minor"/>
      </rPr>
      <t>mittel</t>
    </r>
  </si>
  <si>
    <r>
      <rPr>
        <sz val="10"/>
        <color theme="1"/>
        <rFont val="Calibri"/>
        <family val="2"/>
        <scheme val="minor"/>
      </rPr>
      <t>2.3</t>
    </r>
  </si>
  <si>
    <r>
      <rPr>
        <sz val="10"/>
        <color theme="1"/>
        <rFont val="Calibri"/>
        <family val="2"/>
        <scheme val="minor"/>
      </rPr>
      <t>schwer</t>
    </r>
  </si>
  <si>
    <r>
      <rPr>
        <sz val="10"/>
        <color theme="1"/>
        <rFont val="Calibri"/>
        <family val="2"/>
        <scheme val="minor"/>
      </rPr>
      <t>2.2</t>
    </r>
  </si>
  <si>
    <r>
      <rPr>
        <sz val="10"/>
        <color theme="1"/>
        <rFont val="Calibri"/>
        <family val="2"/>
        <scheme val="minor"/>
      </rPr>
      <t>schwer</t>
    </r>
  </si>
  <si>
    <r>
      <rPr>
        <sz val="10"/>
        <color theme="1"/>
        <rFont val="Calibri"/>
        <family val="2"/>
        <scheme val="minor"/>
      </rPr>
      <t>2.1</t>
    </r>
  </si>
  <si>
    <r>
      <rPr>
        <sz val="10"/>
        <color theme="1"/>
        <rFont val="Calibri"/>
        <family val="2"/>
        <scheme val="minor"/>
      </rPr>
      <t>schwer</t>
    </r>
  </si>
  <si>
    <r>
      <rPr>
        <sz val="10"/>
        <color theme="1"/>
        <rFont val="Calibri"/>
        <family val="2"/>
        <scheme val="minor"/>
      </rPr>
      <t>2.1</t>
    </r>
  </si>
  <si>
    <r>
      <rPr>
        <sz val="10"/>
        <color theme="1"/>
        <rFont val="Calibri"/>
        <family val="2"/>
        <scheme val="minor"/>
      </rPr>
      <t>schwer</t>
    </r>
  </si>
  <si>
    <r>
      <rPr>
        <sz val="10"/>
        <color theme="1"/>
        <rFont val="Calibri"/>
        <family val="2"/>
        <scheme val="minor"/>
      </rPr>
      <t>leicht</t>
    </r>
  </si>
  <si>
    <r>
      <rPr>
        <sz val="10"/>
        <color theme="1"/>
        <rFont val="Calibri"/>
        <family val="2"/>
        <scheme val="minor"/>
      </rPr>
      <t>leicht</t>
    </r>
  </si>
  <si>
    <r>
      <rPr>
        <sz val="10"/>
        <color theme="1"/>
        <rFont val="Calibri"/>
        <family val="2"/>
        <scheme val="minor"/>
      </rPr>
      <t>3.1</t>
    </r>
  </si>
  <si>
    <r>
      <rPr>
        <sz val="10"/>
        <color theme="1"/>
        <rFont val="Calibri"/>
        <family val="2"/>
        <scheme val="minor"/>
      </rPr>
      <t>leicht</t>
    </r>
  </si>
  <si>
    <r>
      <rPr>
        <sz val="10"/>
        <color theme="1"/>
        <rFont val="Calibri"/>
        <family val="2"/>
        <scheme val="minor"/>
      </rPr>
      <t>leicht</t>
    </r>
  </si>
  <si>
    <r>
      <rPr>
        <sz val="10"/>
        <color theme="1"/>
        <rFont val="Calibri"/>
        <family val="2"/>
        <scheme val="minor"/>
      </rPr>
      <t>FMEA</t>
    </r>
  </si>
  <si>
    <r>
      <rPr>
        <sz val="10"/>
        <color theme="1"/>
        <rFont val="Calibri"/>
        <family val="2"/>
        <scheme val="minor"/>
      </rPr>
      <t>leicht</t>
    </r>
  </si>
  <si>
    <r>
      <rPr>
        <sz val="10"/>
        <color theme="1"/>
        <rFont val="Calibri"/>
        <family val="2"/>
        <scheme val="minor"/>
      </rPr>
      <t>3.5</t>
    </r>
  </si>
  <si>
    <r>
      <rPr>
        <sz val="10"/>
        <color theme="1"/>
        <rFont val="Calibri"/>
        <family val="2"/>
        <scheme val="minor"/>
      </rPr>
      <t>leicht</t>
    </r>
  </si>
  <si>
    <r>
      <rPr>
        <sz val="10"/>
        <color theme="1"/>
        <rFont val="Calibri"/>
        <family val="2"/>
        <scheme val="minor"/>
      </rPr>
      <t>leicht</t>
    </r>
  </si>
  <si>
    <r>
      <rPr>
        <sz val="10"/>
        <color theme="1"/>
        <rFont val="Calibri"/>
        <family val="2"/>
        <scheme val="minor"/>
      </rPr>
      <t>3.3</t>
    </r>
  </si>
  <si>
    <r>
      <rPr>
        <sz val="10"/>
        <color theme="1"/>
        <rFont val="Calibri"/>
        <family val="2"/>
        <scheme val="minor"/>
      </rPr>
      <t>leicht</t>
    </r>
  </si>
  <si>
    <r>
      <rPr>
        <sz val="10"/>
        <color theme="1"/>
        <rFont val="Calibri"/>
        <family val="2"/>
        <scheme val="minor"/>
      </rPr>
      <t>mittel</t>
    </r>
  </si>
  <si>
    <r>
      <rPr>
        <sz val="10"/>
        <color theme="1"/>
        <rFont val="Calibri"/>
        <family val="2"/>
        <scheme val="minor"/>
      </rPr>
      <t>3.6</t>
    </r>
  </si>
  <si>
    <r>
      <rPr>
        <sz val="10"/>
        <color theme="1"/>
        <rFont val="Calibri"/>
        <family val="2"/>
        <scheme val="minor"/>
      </rPr>
      <t>mittel</t>
    </r>
  </si>
  <si>
    <r>
      <rPr>
        <sz val="10"/>
        <color theme="1"/>
        <rFont val="Calibri"/>
        <family val="2"/>
        <scheme val="minor"/>
      </rPr>
      <t>3.6</t>
    </r>
  </si>
  <si>
    <r>
      <rPr>
        <sz val="10"/>
        <color theme="1"/>
        <rFont val="Calibri"/>
        <family val="2"/>
        <scheme val="minor"/>
      </rPr>
      <t>mittel</t>
    </r>
  </si>
  <si>
    <r>
      <rPr>
        <sz val="10"/>
        <color theme="1"/>
        <rFont val="Calibri"/>
        <family val="2"/>
        <scheme val="minor"/>
      </rPr>
      <t>3.1</t>
    </r>
  </si>
  <si>
    <r>
      <rPr>
        <sz val="10"/>
        <color theme="1"/>
        <rFont val="Calibri"/>
        <family val="2"/>
        <scheme val="minor"/>
      </rPr>
      <t>mittel</t>
    </r>
  </si>
  <si>
    <r>
      <rPr>
        <sz val="10"/>
        <color theme="1"/>
        <rFont val="Calibri"/>
        <family val="2"/>
        <scheme val="minor"/>
      </rPr>
      <t>Plan</t>
    </r>
  </si>
  <si>
    <r>
      <rPr>
        <sz val="10"/>
        <color theme="1"/>
        <rFont val="Calibri"/>
        <family val="2"/>
        <scheme val="minor"/>
      </rPr>
      <t>Act</t>
    </r>
  </si>
  <si>
    <r>
      <rPr>
        <sz val="10"/>
        <color theme="1"/>
        <rFont val="Calibri"/>
        <family val="2"/>
        <scheme val="minor"/>
      </rPr>
      <t>Do</t>
    </r>
  </si>
  <si>
    <r>
      <rPr>
        <sz val="10"/>
        <color theme="1"/>
        <rFont val="Calibri"/>
        <family val="2"/>
        <scheme val="minor"/>
      </rPr>
      <t>3.3</t>
    </r>
  </si>
  <si>
    <r>
      <rPr>
        <sz val="10"/>
        <color theme="1"/>
        <rFont val="Calibri"/>
        <family val="2"/>
        <scheme val="minor"/>
      </rPr>
      <t>schwer</t>
    </r>
  </si>
  <si>
    <r>
      <rPr>
        <sz val="10"/>
        <color theme="1"/>
        <rFont val="Calibri"/>
        <family val="2"/>
        <scheme val="minor"/>
      </rPr>
      <t>3.2</t>
    </r>
  </si>
  <si>
    <r>
      <rPr>
        <sz val="10"/>
        <color theme="1"/>
        <rFont val="Calibri"/>
        <family val="2"/>
        <scheme val="minor"/>
      </rPr>
      <t>schwer</t>
    </r>
  </si>
  <si>
    <r>
      <rPr>
        <sz val="10"/>
        <color theme="1"/>
        <rFont val="Calibri"/>
        <family val="2"/>
        <scheme val="minor"/>
      </rPr>
      <t>3.2</t>
    </r>
  </si>
  <si>
    <r>
      <rPr>
        <sz val="10"/>
        <color theme="1"/>
        <rFont val="Calibri"/>
        <family val="2"/>
        <scheme val="minor"/>
      </rPr>
      <t>schwer</t>
    </r>
  </si>
  <si>
    <r>
      <rPr>
        <sz val="10"/>
        <color theme="1"/>
        <rFont val="Calibri"/>
        <family val="2"/>
        <scheme val="minor"/>
      </rPr>
      <t>3.2</t>
    </r>
  </si>
  <si>
    <r>
      <rPr>
        <sz val="10"/>
        <color theme="1"/>
        <rFont val="Calibri"/>
        <family val="2"/>
        <scheme val="minor"/>
      </rPr>
      <t>schwer</t>
    </r>
  </si>
  <si>
    <r>
      <rPr>
        <sz val="10"/>
        <color theme="1"/>
        <rFont val="Calibri"/>
        <family val="2"/>
        <scheme val="minor"/>
      </rPr>
      <t>leicht</t>
    </r>
  </si>
  <si>
    <r>
      <rPr>
        <sz val="10"/>
        <color theme="1"/>
        <rFont val="Calibri"/>
        <family val="2"/>
        <scheme val="minor"/>
      </rPr>
      <t>4.1</t>
    </r>
  </si>
  <si>
    <r>
      <rPr>
        <sz val="10"/>
        <color theme="1"/>
        <rFont val="Calibri"/>
        <family val="2"/>
        <scheme val="minor"/>
      </rPr>
      <t>leicht</t>
    </r>
  </si>
  <si>
    <r>
      <rPr>
        <sz val="10"/>
        <color theme="1"/>
        <rFont val="Calibri"/>
        <family val="2"/>
        <scheme val="minor"/>
      </rPr>
      <t>4.1</t>
    </r>
  </si>
  <si>
    <r>
      <rPr>
        <sz val="10"/>
        <color theme="1"/>
        <rFont val="Calibri"/>
        <family val="2"/>
        <scheme val="minor"/>
      </rPr>
      <t>leicht</t>
    </r>
  </si>
  <si>
    <r>
      <rPr>
        <sz val="10"/>
        <color theme="1"/>
        <rFont val="Calibri"/>
        <family val="2"/>
        <scheme val="minor"/>
      </rPr>
      <t>leicht</t>
    </r>
  </si>
  <si>
    <r>
      <rPr>
        <sz val="10"/>
        <color theme="1"/>
        <rFont val="Calibri"/>
        <family val="2"/>
        <scheme val="minor"/>
      </rPr>
      <t>4.2</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</si>
  <si>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</si>
  <si>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</si>
  <si>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</si>
  <si>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</si>
  <si>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4.1</t>
    </r>
  </si>
  <si>
    <r>
      <rPr>
        <sz val="10"/>
        <color theme="1"/>
        <rFont val="Calibri"/>
        <family val="2"/>
        <scheme val="minor"/>
      </rPr>
      <t>mittel</t>
    </r>
  </si>
  <si>
    <r>
      <rPr>
        <sz val="10"/>
        <color theme="1"/>
        <rFont val="Calibri"/>
        <family val="2"/>
        <scheme val="minor"/>
      </rPr>
      <t>mittel</t>
    </r>
  </si>
  <si>
    <r>
      <rPr>
        <sz val="10"/>
        <color theme="1"/>
        <rFont val="Calibri"/>
        <family val="2"/>
        <scheme val="minor"/>
      </rPr>
      <t>4.1</t>
    </r>
  </si>
  <si>
    <r>
      <rPr>
        <sz val="10"/>
        <color theme="1"/>
        <rFont val="Calibri"/>
        <family val="2"/>
        <scheme val="minor"/>
      </rPr>
      <t>mittel</t>
    </r>
  </si>
  <si>
    <r>
      <rPr>
        <sz val="10"/>
        <color theme="1"/>
        <rFont val="Calibri"/>
        <family val="2"/>
        <scheme val="minor"/>
      </rPr>
      <t>4.1</t>
    </r>
  </si>
  <si>
    <r>
      <rPr>
        <sz val="10"/>
        <color theme="1"/>
        <rFont val="Calibri"/>
        <family val="2"/>
        <scheme val="minor"/>
      </rPr>
      <t>mittel</t>
    </r>
  </si>
  <si>
    <r>
      <rPr>
        <sz val="10"/>
        <color theme="1"/>
        <rFont val="Calibri"/>
        <family val="2"/>
        <scheme val="minor"/>
      </rPr>
      <t>4.1</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</si>
  <si>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</si>
  <si>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</si>
  <si>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</si>
  <si>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schwer</t>
    </r>
  </si>
  <si>
    <r>
      <rPr>
        <sz val="10"/>
        <color theme="1"/>
        <rFont val="Calibri"/>
        <family val="2"/>
        <scheme val="minor"/>
      </rPr>
      <t>schwer</t>
    </r>
  </si>
  <si>
    <r>
      <rPr>
        <sz val="10"/>
        <color theme="1"/>
        <rFont val="Calibri"/>
        <family val="2"/>
        <scheme val="minor"/>
      </rPr>
      <t>Einleitung</t>
    </r>
  </si>
  <si>
    <r>
      <rPr>
        <sz val="10"/>
        <color theme="1"/>
        <rFont val="Calibri"/>
        <family val="2"/>
        <scheme val="minor"/>
      </rPr>
      <t>leicht</t>
    </r>
  </si>
  <si>
    <r>
      <rPr>
        <sz val="10"/>
        <color theme="1"/>
        <rFont val="Calibri"/>
        <family val="2"/>
        <scheme val="minor"/>
      </rPr>
      <t>Einleitung</t>
    </r>
  </si>
  <si>
    <r>
      <rPr>
        <sz val="10"/>
        <color theme="1"/>
        <rFont val="Calibri"/>
        <family val="2"/>
        <scheme val="minor"/>
      </rPr>
      <t>leicht</t>
    </r>
  </si>
  <si>
    <r>
      <rPr>
        <sz val="10"/>
        <color theme="1"/>
        <rFont val="Calibri"/>
        <family val="2"/>
        <scheme val="minor"/>
      </rPr>
      <t>leicht</t>
    </r>
  </si>
  <si>
    <r>
      <rPr>
        <sz val="10"/>
        <color theme="1"/>
        <rFont val="Calibri"/>
        <family val="2"/>
        <scheme val="minor"/>
      </rPr>
      <t>5.1</t>
    </r>
  </si>
  <si>
    <r>
      <rPr>
        <sz val="10"/>
        <color theme="1"/>
        <rFont val="Calibri"/>
        <family val="2"/>
        <scheme val="minor"/>
      </rPr>
      <t>leicht</t>
    </r>
  </si>
  <si>
    <r>
      <rPr>
        <sz val="10"/>
        <color theme="1"/>
        <rFont val="Calibri"/>
        <family val="2"/>
        <scheme val="minor"/>
      </rPr>
      <t>leicht</t>
    </r>
  </si>
  <si>
    <r>
      <rPr>
        <sz val="10"/>
        <color theme="1"/>
        <rFont val="Calibri"/>
        <family val="2"/>
        <scheme val="minor"/>
      </rPr>
      <t>5.2</t>
    </r>
  </si>
  <si>
    <r>
      <rPr>
        <sz val="10"/>
        <color theme="1"/>
        <rFont val="Calibri"/>
        <family val="2"/>
        <scheme val="minor"/>
      </rPr>
      <t>leicht</t>
    </r>
  </si>
  <si>
    <r>
      <rPr>
        <sz val="10"/>
        <color theme="1"/>
        <rFont val="Calibri"/>
        <family val="2"/>
        <scheme val="minor"/>
      </rPr>
      <t>leicht</t>
    </r>
  </si>
  <si>
    <r>
      <rPr>
        <sz val="10"/>
        <color theme="1"/>
        <rFont val="Calibri"/>
        <family val="2"/>
        <scheme val="minor"/>
      </rPr>
      <t>5.3</t>
    </r>
  </si>
  <si>
    <r>
      <rPr>
        <sz val="10"/>
        <color theme="1"/>
        <rFont val="Calibri"/>
        <family val="2"/>
        <scheme val="minor"/>
      </rPr>
      <t>leicht</t>
    </r>
  </si>
  <si>
    <r>
      <rPr>
        <sz val="10"/>
        <color theme="1"/>
        <rFont val="Calibri"/>
        <family val="2"/>
        <scheme val="minor"/>
      </rPr>
      <t>5.3</t>
    </r>
  </si>
  <si>
    <r>
      <rPr>
        <sz val="10"/>
        <color theme="1"/>
        <rFont val="Calibri"/>
        <family val="2"/>
        <scheme val="minor"/>
      </rPr>
      <t>mittel</t>
    </r>
  </si>
  <si>
    <r>
      <rPr>
        <sz val="10"/>
        <color theme="1"/>
        <rFont val="Calibri"/>
        <family val="2"/>
        <scheme val="minor"/>
      </rPr>
      <t>5.2</t>
    </r>
  </si>
  <si>
    <r>
      <rPr>
        <sz val="10"/>
        <color theme="1"/>
        <rFont val="Calibri"/>
        <family val="2"/>
        <scheme val="minor"/>
      </rPr>
      <t>mittel</t>
    </r>
  </si>
  <si>
    <r>
      <rPr>
        <sz val="10"/>
        <color theme="1"/>
        <rFont val="Calibri"/>
        <family val="2"/>
        <scheme val="minor"/>
      </rPr>
      <t>5.3</t>
    </r>
  </si>
  <si>
    <r>
      <rPr>
        <sz val="10"/>
        <color theme="1"/>
        <rFont val="Calibri"/>
        <family val="2"/>
        <scheme val="minor"/>
      </rPr>
      <t>mittel</t>
    </r>
  </si>
  <si>
    <r>
      <rPr>
        <sz val="10"/>
        <color theme="1"/>
        <rFont val="Calibri"/>
        <family val="2"/>
        <scheme val="minor"/>
      </rPr>
      <t>5.3</t>
    </r>
  </si>
  <si>
    <r>
      <rPr>
        <sz val="10"/>
        <color theme="1"/>
        <rFont val="Calibri"/>
        <family val="2"/>
        <scheme val="minor"/>
      </rPr>
      <t>mittel</t>
    </r>
  </si>
  <si>
    <r>
      <rPr>
        <sz val="10"/>
        <color theme="1"/>
        <rFont val="Calibri"/>
        <family val="2"/>
        <scheme val="minor"/>
      </rPr>
      <t>5.3</t>
    </r>
  </si>
  <si>
    <r>
      <rPr>
        <sz val="10"/>
        <color theme="1"/>
        <rFont val="Calibri"/>
        <family val="2"/>
        <scheme val="minor"/>
      </rPr>
      <t>schwer</t>
    </r>
  </si>
  <si>
    <r>
      <rPr>
        <sz val="10"/>
        <color theme="1"/>
        <rFont val="Calibri"/>
        <family val="2"/>
        <scheme val="minor"/>
      </rPr>
      <t>schwer</t>
    </r>
  </si>
  <si>
    <r>
      <rPr>
        <sz val="10"/>
        <color theme="1"/>
        <rFont val="Calibri"/>
        <family val="2"/>
        <scheme val="minor"/>
      </rPr>
      <t>5.4</t>
    </r>
  </si>
  <si>
    <r>
      <rPr>
        <sz val="10"/>
        <color theme="1"/>
        <rFont val="Calibri"/>
        <family val="2"/>
        <scheme val="minor"/>
      </rPr>
      <t>schwer</t>
    </r>
  </si>
  <si>
    <r>
      <rPr>
        <sz val="10"/>
        <color theme="1"/>
        <rFont val="Calibri"/>
        <family val="2"/>
        <scheme val="minor"/>
      </rPr>
      <t>5.2</t>
    </r>
  </si>
  <si>
    <r>
      <rPr>
        <sz val="10"/>
        <color theme="1"/>
        <rFont val="Calibri"/>
        <family val="2"/>
        <scheme val="minor"/>
      </rPr>
      <t>schwer</t>
    </r>
  </si>
  <si>
    <r>
      <rPr>
        <sz val="10"/>
        <color theme="1"/>
        <rFont val="Calibri"/>
        <family val="2"/>
        <scheme val="minor"/>
      </rPr>
      <t>leicht</t>
    </r>
  </si>
  <si>
    <r>
      <rPr>
        <sz val="10"/>
        <color theme="1"/>
        <rFont val="Calibri"/>
        <family val="2"/>
        <scheme val="minor"/>
      </rPr>
      <t>Einleitung</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</si>
  <si>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</si>
  <si>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</si>
  <si>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</si>
  <si>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6.1</t>
    </r>
  </si>
  <si>
    <r>
      <rPr>
        <sz val="10"/>
        <color theme="1"/>
        <rFont val="Calibri"/>
        <family val="2"/>
        <scheme val="minor"/>
      </rPr>
      <t>leicht</t>
    </r>
  </si>
  <si>
    <r>
      <rPr>
        <sz val="10"/>
        <color theme="1"/>
        <rFont val="Calibri"/>
        <family val="2"/>
        <scheme val="minor"/>
      </rPr>
      <t>leicht</t>
    </r>
  </si>
  <si>
    <r>
      <rPr>
        <sz val="10"/>
        <color theme="1"/>
        <rFont val="Calibri"/>
        <family val="2"/>
        <scheme val="minor"/>
      </rPr>
      <t>6.2</t>
    </r>
  </si>
  <si>
    <r>
      <rPr>
        <sz val="10"/>
        <color theme="1"/>
        <rFont val="Calibri"/>
        <family val="2"/>
        <scheme val="minor"/>
      </rPr>
      <t>leicht</t>
    </r>
  </si>
  <si>
    <r>
      <rPr>
        <sz val="10"/>
        <color theme="1"/>
        <rFont val="Calibri"/>
        <family val="2"/>
        <scheme val="minor"/>
      </rPr>
      <t>leicht</t>
    </r>
  </si>
  <si>
    <r>
      <rPr>
        <sz val="10"/>
        <color theme="1"/>
        <rFont val="Calibri"/>
        <family val="2"/>
        <scheme val="minor"/>
      </rPr>
      <t>leicht</t>
    </r>
  </si>
  <si>
    <r>
      <rPr>
        <sz val="10"/>
        <color theme="1"/>
        <rFont val="Calibri"/>
        <family val="2"/>
        <scheme val="minor"/>
      </rPr>
      <t>6.4</t>
    </r>
  </si>
  <si>
    <r>
      <rPr>
        <sz val="10"/>
        <color theme="1"/>
        <rFont val="Calibri"/>
        <family val="2"/>
        <scheme val="minor"/>
      </rPr>
      <t>mittel</t>
    </r>
  </si>
  <si>
    <r>
      <rPr>
        <sz val="10"/>
        <color theme="1"/>
        <rFont val="Calibri"/>
        <family val="2"/>
        <scheme val="minor"/>
      </rPr>
      <t>6.3</t>
    </r>
  </si>
  <si>
    <r>
      <rPr>
        <sz val="10"/>
        <color theme="1"/>
        <rFont val="Calibri"/>
        <family val="2"/>
        <scheme val="minor"/>
      </rPr>
      <t>mittel</t>
    </r>
  </si>
  <si>
    <r>
      <rPr>
        <sz val="10"/>
        <color theme="1"/>
        <rFont val="Calibri"/>
        <family val="2"/>
        <scheme val="minor"/>
      </rPr>
      <t>6.4</t>
    </r>
  </si>
  <si>
    <r>
      <rPr>
        <sz val="10"/>
        <color theme="1"/>
        <rFont val="Calibri"/>
        <family val="2"/>
        <scheme val="minor"/>
      </rPr>
      <t>mittel</t>
    </r>
  </si>
  <si>
    <r>
      <rPr>
        <sz val="10"/>
        <color theme="1"/>
        <rFont val="Calibri"/>
        <family val="2"/>
        <scheme val="minor"/>
      </rPr>
      <t>6.4</t>
    </r>
  </si>
  <si>
    <r>
      <rPr>
        <sz val="10"/>
        <color theme="1"/>
        <rFont val="Calibri"/>
        <family val="2"/>
        <scheme val="minor"/>
      </rPr>
      <t>mittel</t>
    </r>
  </si>
  <si>
    <r>
      <rPr>
        <sz val="10"/>
        <color theme="1"/>
        <rFont val="Calibri"/>
        <family val="2"/>
        <scheme val="minor"/>
      </rPr>
      <t>schwer</t>
    </r>
  </si>
  <si>
    <r>
      <rPr>
        <sz val="10"/>
        <color theme="1"/>
        <rFont val="Calibri"/>
        <family val="2"/>
        <scheme val="minor"/>
      </rPr>
      <t>6.4</t>
    </r>
  </si>
  <si>
    <r>
      <rPr>
        <sz val="10"/>
        <color theme="1"/>
        <rFont val="Calibri"/>
        <family val="2"/>
        <scheme val="minor"/>
      </rPr>
      <t>schwer</t>
    </r>
  </si>
  <si>
    <r>
      <rPr>
        <sz val="10"/>
        <color theme="1"/>
        <rFont val="Calibri"/>
        <family val="2"/>
        <scheme val="minor"/>
      </rPr>
      <t>6.2</t>
    </r>
  </si>
  <si>
    <r>
      <rPr>
        <sz val="10"/>
        <color theme="1"/>
        <rFont val="Calibri"/>
        <family val="2"/>
        <scheme val="minor"/>
      </rPr>
      <t>schwer</t>
    </r>
  </si>
  <si>
    <r>
      <rPr>
        <sz val="10"/>
        <color theme="1"/>
        <rFont val="Calibri"/>
        <family val="2"/>
        <scheme val="minor"/>
      </rPr>
      <t>6.3</t>
    </r>
  </si>
  <si>
    <r>
      <rPr>
        <sz val="10"/>
        <color theme="1"/>
        <rFont val="Calibri"/>
        <family val="2"/>
        <scheme val="minor"/>
      </rPr>
      <t>schwer</t>
    </r>
  </si>
  <si>
    <r>
      <rPr>
        <b/>
        <sz val="10"/>
        <rFont val="Calibri"/>
        <family val="2"/>
        <scheme val="minor"/>
      </rPr>
      <t>Unit</t>
    </r>
  </si>
  <si>
    <r>
      <rPr>
        <b/>
        <sz val="10"/>
        <rFont val="Calibri"/>
        <family val="2"/>
        <scheme val="minor"/>
      </rPr>
      <t>Section</t>
    </r>
  </si>
  <si>
    <r>
      <rPr>
        <b/>
        <sz val="10"/>
        <color theme="1"/>
        <rFont val="Calibri"/>
        <family val="2"/>
        <scheme val="minor"/>
      </rPr>
      <t>Question text</t>
    </r>
  </si>
  <si>
    <r>
      <rPr>
        <b/>
        <sz val="10"/>
        <color theme="0"/>
        <rFont val="Calibri"/>
        <family val="2"/>
        <scheme val="minor"/>
      </rPr>
      <t xml:space="preserve">Picture - yes? =&gt; insert "Ja" (Please use the German term!) </t>
    </r>
    <r>
      <rPr>
        <sz val="10"/>
        <color theme="0"/>
        <rFont val="Calibri"/>
        <family val="2"/>
        <scheme val="minor"/>
      </rPr>
      <t xml:space="preserve">
</t>
    </r>
    <r>
      <rPr>
        <b/>
        <sz val="10"/>
        <color theme="0"/>
        <rFont val="Calibri"/>
        <family val="2"/>
        <scheme val="minor"/>
      </rPr>
      <t>And please note the information in "Overview"</t>
    </r>
  </si>
  <si>
    <r>
      <rPr>
        <sz val="10"/>
        <rFont val="Calibri"/>
        <family val="2"/>
        <scheme val="minor"/>
      </rPr>
      <t>1.1</t>
    </r>
  </si>
  <si>
    <r>
      <rPr>
        <sz val="10"/>
        <rFont val="Calibri"/>
        <family val="2"/>
        <scheme val="minor"/>
      </rPr>
      <t>leicht</t>
    </r>
  </si>
  <si>
    <r>
      <rPr>
        <sz val="10"/>
        <rFont val="Calibri"/>
        <family val="2"/>
        <scheme val="minor"/>
      </rPr>
      <t>1.1</t>
    </r>
  </si>
  <si>
    <r>
      <rPr>
        <sz val="10"/>
        <rFont val="Calibri"/>
        <family val="2"/>
        <scheme val="minor"/>
      </rPr>
      <t>leicht</t>
    </r>
  </si>
  <si>
    <r>
      <rPr>
        <sz val="10"/>
        <color theme="1"/>
        <rFont val="Calibri"/>
        <family val="2"/>
        <scheme val="minor"/>
      </rPr>
      <t>1.1</t>
    </r>
  </si>
  <si>
    <r>
      <rPr>
        <sz val="10"/>
        <color theme="1"/>
        <rFont val="Calibri"/>
        <family val="2"/>
        <scheme val="minor"/>
      </rPr>
      <t>leicht</t>
    </r>
  </si>
  <si>
    <r>
      <rPr>
        <sz val="10"/>
        <color theme="1"/>
        <rFont val="Calibri"/>
        <family val="2"/>
        <scheme val="minor"/>
      </rPr>
      <t>1.1</t>
    </r>
  </si>
  <si>
    <r>
      <rPr>
        <sz val="10"/>
        <color theme="1"/>
        <rFont val="Calibri"/>
        <family val="2"/>
        <scheme val="minor"/>
      </rPr>
      <t>mittel</t>
    </r>
  </si>
  <si>
    <r>
      <rPr>
        <sz val="10"/>
        <color theme="1"/>
        <rFont val="Calibri"/>
        <family val="2"/>
        <scheme val="minor"/>
      </rPr>
      <t>1.2</t>
    </r>
  </si>
  <si>
    <r>
      <rPr>
        <sz val="10"/>
        <color theme="1"/>
        <rFont val="Calibri"/>
        <family val="2"/>
        <scheme val="minor"/>
      </rPr>
      <t>mittel</t>
    </r>
  </si>
  <si>
    <r>
      <rPr>
        <sz val="10"/>
        <color theme="1"/>
        <rFont val="Calibri"/>
        <family val="2"/>
        <scheme val="minor"/>
      </rPr>
      <t>1.2</t>
    </r>
  </si>
  <si>
    <r>
      <rPr>
        <sz val="10"/>
        <color theme="1"/>
        <rFont val="Calibri"/>
        <family val="2"/>
        <scheme val="minor"/>
      </rPr>
      <t>mittel</t>
    </r>
  </si>
  <si>
    <r>
      <rPr>
        <sz val="10"/>
        <color theme="1"/>
        <rFont val="Calibri"/>
        <family val="2"/>
        <scheme val="minor"/>
      </rPr>
      <t>1.1</t>
    </r>
  </si>
  <si>
    <r>
      <rPr>
        <sz val="10"/>
        <color theme="1"/>
        <rFont val="Calibri"/>
        <family val="2"/>
        <scheme val="minor"/>
      </rPr>
      <t>schwer</t>
    </r>
  </si>
  <si>
    <r>
      <rPr>
        <sz val="10"/>
        <color theme="1"/>
        <rFont val="Calibri"/>
        <family val="2"/>
        <scheme val="minor"/>
      </rPr>
      <t>1.2</t>
    </r>
  </si>
  <si>
    <r>
      <rPr>
        <sz val="10"/>
        <color theme="1"/>
        <rFont val="Calibri"/>
        <family val="2"/>
        <scheme val="minor"/>
      </rPr>
      <t>schwer</t>
    </r>
  </si>
  <si>
    <r>
      <rPr>
        <sz val="10"/>
        <color theme="1"/>
        <rFont val="Calibri"/>
        <family val="2"/>
        <scheme val="minor"/>
      </rPr>
      <t>1.1</t>
    </r>
  </si>
  <si>
    <r>
      <rPr>
        <sz val="10"/>
        <color theme="1"/>
        <rFont val="Calibri"/>
        <family val="2"/>
        <scheme val="minor"/>
      </rPr>
      <t>schwer</t>
    </r>
  </si>
  <si>
    <r>
      <rPr>
        <sz val="10"/>
        <color theme="1"/>
        <rFont val="Calibri"/>
        <family val="2"/>
        <scheme val="minor"/>
      </rPr>
      <t>2.1</t>
    </r>
  </si>
  <si>
    <r>
      <rPr>
        <sz val="10"/>
        <color theme="1"/>
        <rFont val="Calibri"/>
        <family val="2"/>
        <scheme val="minor"/>
      </rPr>
      <t>leicht</t>
    </r>
  </si>
  <si>
    <r>
      <rPr>
        <sz val="10"/>
        <color theme="1"/>
        <rFont val="Calibri"/>
        <family val="2"/>
        <scheme val="minor"/>
      </rPr>
      <t>2.1</t>
    </r>
  </si>
  <si>
    <r>
      <rPr>
        <sz val="10"/>
        <color theme="1"/>
        <rFont val="Calibri"/>
        <family val="2"/>
        <scheme val="minor"/>
      </rPr>
      <t>leicht</t>
    </r>
  </si>
  <si>
    <r>
      <rPr>
        <sz val="10"/>
        <color theme="1"/>
        <rFont val="Calibri"/>
        <family val="2"/>
        <scheme val="minor"/>
      </rPr>
      <t>2.3</t>
    </r>
  </si>
  <si>
    <r>
      <rPr>
        <sz val="10"/>
        <color theme="1"/>
        <rFont val="Calibri"/>
        <family val="2"/>
        <scheme val="minor"/>
      </rPr>
      <t>leicht</t>
    </r>
  </si>
  <si>
    <r>
      <rPr>
        <sz val="10"/>
        <color theme="1"/>
        <rFont val="Calibri"/>
        <family val="2"/>
        <scheme val="minor"/>
      </rPr>
      <t>2.1</t>
    </r>
  </si>
  <si>
    <r>
      <rPr>
        <sz val="10"/>
        <color theme="1"/>
        <rFont val="Calibri"/>
        <family val="2"/>
        <scheme val="minor"/>
      </rPr>
      <t>mittel</t>
    </r>
  </si>
  <si>
    <r>
      <rPr>
        <sz val="10"/>
        <color theme="1"/>
        <rFont val="Calibri"/>
        <family val="2"/>
        <scheme val="minor"/>
      </rPr>
      <t>2.2</t>
    </r>
  </si>
  <si>
    <r>
      <rPr>
        <sz val="10"/>
        <color theme="1"/>
        <rFont val="Calibri"/>
        <family val="2"/>
        <scheme val="minor"/>
      </rPr>
      <t>mittel</t>
    </r>
  </si>
  <si>
    <r>
      <rPr>
        <sz val="10"/>
        <color theme="1"/>
        <rFont val="Calibri"/>
        <family val="2"/>
        <scheme val="minor"/>
      </rPr>
      <t>2.1</t>
    </r>
  </si>
  <si>
    <r>
      <rPr>
        <sz val="10"/>
        <color theme="1"/>
        <rFont val="Calibri"/>
        <family val="2"/>
        <scheme val="minor"/>
      </rPr>
      <t>mittel</t>
    </r>
  </si>
  <si>
    <r>
      <rPr>
        <sz val="10"/>
        <color theme="1"/>
        <rFont val="Calibri"/>
        <family val="2"/>
        <scheme val="minor"/>
      </rPr>
      <t>2.1</t>
    </r>
  </si>
  <si>
    <r>
      <rPr>
        <sz val="10"/>
        <color theme="1"/>
        <rFont val="Calibri"/>
        <family val="2"/>
        <scheme val="minor"/>
      </rPr>
      <t>schwer</t>
    </r>
  </si>
  <si>
    <r>
      <rPr>
        <sz val="10"/>
        <color theme="1"/>
        <rFont val="Calibri"/>
        <family val="2"/>
        <scheme val="minor"/>
      </rPr>
      <t>2.1</t>
    </r>
  </si>
  <si>
    <r>
      <rPr>
        <sz val="10"/>
        <color theme="1"/>
        <rFont val="Calibri"/>
        <family val="2"/>
        <scheme val="minor"/>
      </rPr>
      <t>schwer</t>
    </r>
  </si>
  <si>
    <r>
      <rPr>
        <sz val="10"/>
        <color theme="1"/>
        <rFont val="Calibri"/>
        <family val="2"/>
        <scheme val="minor"/>
      </rPr>
      <t>2.1</t>
    </r>
  </si>
  <si>
    <r>
      <rPr>
        <sz val="10"/>
        <color theme="1"/>
        <rFont val="Calibri"/>
        <family val="2"/>
        <scheme val="minor"/>
      </rPr>
      <t>schwer</t>
    </r>
  </si>
  <si>
    <r>
      <rPr>
        <sz val="10"/>
        <color theme="1"/>
        <rFont val="Calibri"/>
        <family val="2"/>
        <scheme val="minor"/>
      </rPr>
      <t>3.1</t>
    </r>
  </si>
  <si>
    <r>
      <rPr>
        <sz val="10"/>
        <color theme="1"/>
        <rFont val="Calibri"/>
        <family val="2"/>
        <scheme val="minor"/>
      </rPr>
      <t>leicht</t>
    </r>
  </si>
  <si>
    <r>
      <rPr>
        <sz val="10"/>
        <color theme="1"/>
        <rFont val="Calibri"/>
        <family val="2"/>
        <scheme val="minor"/>
      </rPr>
      <t>3.2</t>
    </r>
  </si>
  <si>
    <r>
      <rPr>
        <sz val="10"/>
        <color theme="1"/>
        <rFont val="Calibri"/>
        <family val="2"/>
        <scheme val="minor"/>
      </rPr>
      <t>leicht</t>
    </r>
  </si>
  <si>
    <r>
      <rPr>
        <sz val="10"/>
        <color theme="1"/>
        <rFont val="Calibri"/>
        <family val="2"/>
        <scheme val="minor"/>
      </rPr>
      <t>3.3</t>
    </r>
  </si>
  <si>
    <r>
      <rPr>
        <sz val="10"/>
        <color theme="1"/>
        <rFont val="Calibri"/>
        <family val="2"/>
        <scheme val="minor"/>
      </rPr>
      <t>leicht</t>
    </r>
  </si>
  <si>
    <r>
      <rPr>
        <sz val="10"/>
        <color theme="1"/>
        <rFont val="Calibri"/>
        <family val="2"/>
        <scheme val="minor"/>
      </rPr>
      <t>3.5</t>
    </r>
  </si>
  <si>
    <r>
      <rPr>
        <sz val="10"/>
        <color theme="1"/>
        <rFont val="Calibri"/>
        <family val="2"/>
        <scheme val="minor"/>
      </rPr>
      <t>mittel</t>
    </r>
  </si>
  <si>
    <r>
      <rPr>
        <sz val="10"/>
        <color theme="1"/>
        <rFont val="Calibri"/>
        <family val="2"/>
        <scheme val="minor"/>
      </rPr>
      <t>3.5</t>
    </r>
  </si>
  <si>
    <r>
      <rPr>
        <sz val="10"/>
        <color theme="1"/>
        <rFont val="Calibri"/>
        <family val="2"/>
        <scheme val="minor"/>
      </rPr>
      <t>mittel</t>
    </r>
  </si>
  <si>
    <r>
      <rPr>
        <sz val="10"/>
        <color theme="1"/>
        <rFont val="Calibri"/>
        <family val="2"/>
        <scheme val="minor"/>
      </rPr>
      <t>3.5</t>
    </r>
  </si>
  <si>
    <r>
      <rPr>
        <sz val="10"/>
        <color theme="1"/>
        <rFont val="Calibri"/>
        <family val="2"/>
        <scheme val="minor"/>
      </rPr>
      <t>mittel</t>
    </r>
  </si>
  <si>
    <r>
      <rPr>
        <sz val="10"/>
        <color theme="1"/>
        <rFont val="Calibri"/>
        <family val="2"/>
        <scheme val="minor"/>
      </rPr>
      <t>3.3</t>
    </r>
  </si>
  <si>
    <r>
      <rPr>
        <sz val="10"/>
        <color theme="1"/>
        <rFont val="Calibri"/>
        <family val="2"/>
        <scheme val="minor"/>
      </rPr>
      <t>schwer</t>
    </r>
  </si>
  <si>
    <r>
      <rPr>
        <sz val="10"/>
        <color theme="1"/>
        <rFont val="Calibri"/>
        <family val="2"/>
        <scheme val="minor"/>
      </rPr>
      <t>3.4</t>
    </r>
  </si>
  <si>
    <r>
      <rPr>
        <sz val="10"/>
        <color theme="1"/>
        <rFont val="Calibri"/>
        <family val="2"/>
        <scheme val="minor"/>
      </rPr>
      <t>schwer</t>
    </r>
  </si>
  <si>
    <r>
      <rPr>
        <sz val="10"/>
        <color theme="1"/>
        <rFont val="Calibri"/>
        <family val="2"/>
        <scheme val="minor"/>
      </rPr>
      <t>3.6</t>
    </r>
  </si>
  <si>
    <r>
      <rPr>
        <sz val="10"/>
        <color theme="1"/>
        <rFont val="Calibri"/>
        <family val="2"/>
        <scheme val="minor"/>
      </rPr>
      <t>schwer</t>
    </r>
  </si>
  <si>
    <r>
      <rPr>
        <sz val="10"/>
        <color theme="1"/>
        <rFont val="Calibri"/>
        <family val="2"/>
        <scheme val="minor"/>
      </rPr>
      <t>4.1</t>
    </r>
  </si>
  <si>
    <r>
      <rPr>
        <sz val="10"/>
        <color theme="1"/>
        <rFont val="Calibri"/>
        <family val="2"/>
        <scheme val="minor"/>
      </rPr>
      <t>leicht</t>
    </r>
  </si>
  <si>
    <r>
      <rPr>
        <sz val="10"/>
        <color theme="1"/>
        <rFont val="Calibri"/>
        <family val="2"/>
        <scheme val="minor"/>
      </rPr>
      <t>4.4</t>
    </r>
  </si>
  <si>
    <r>
      <rPr>
        <sz val="10"/>
        <color theme="1"/>
        <rFont val="Calibri"/>
        <family val="2"/>
        <scheme val="minor"/>
      </rPr>
      <t>leicht</t>
    </r>
  </si>
  <si>
    <r>
      <rPr>
        <sz val="10"/>
        <color theme="1"/>
        <rFont val="Calibri"/>
        <family val="2"/>
        <scheme val="minor"/>
      </rPr>
      <t>4.1</t>
    </r>
  </si>
  <si>
    <r>
      <rPr>
        <sz val="10"/>
        <color theme="1"/>
        <rFont val="Calibri"/>
        <family val="2"/>
        <scheme val="minor"/>
      </rPr>
      <t>leicht</t>
    </r>
  </si>
  <si>
    <r>
      <rPr>
        <sz val="10"/>
        <color theme="1"/>
        <rFont val="Calibri"/>
        <family val="2"/>
        <scheme val="minor"/>
      </rPr>
      <t>4.1</t>
    </r>
  </si>
  <si>
    <r>
      <rPr>
        <sz val="10"/>
        <color theme="1"/>
        <rFont val="Calibri"/>
        <family val="2"/>
        <scheme val="minor"/>
      </rPr>
      <t>mittel</t>
    </r>
  </si>
  <si>
    <r>
      <rPr>
        <sz val="10"/>
        <color theme="1"/>
        <rFont val="Calibri"/>
        <family val="2"/>
        <scheme val="minor"/>
      </rPr>
      <t>4.1</t>
    </r>
  </si>
  <si>
    <r>
      <rPr>
        <sz val="10"/>
        <color theme="1"/>
        <rFont val="Calibri"/>
        <family val="2"/>
        <scheme val="minor"/>
      </rPr>
      <t>mittel</t>
    </r>
  </si>
  <si>
    <r>
      <rPr>
        <sz val="10"/>
        <color theme="1"/>
        <rFont val="Calibri"/>
        <family val="2"/>
        <scheme val="minor"/>
      </rPr>
      <t>4.2</t>
    </r>
  </si>
  <si>
    <r>
      <rPr>
        <sz val="10"/>
        <color theme="1"/>
        <rFont val="Calibri"/>
        <family val="2"/>
        <scheme val="minor"/>
      </rPr>
      <t>mittel</t>
    </r>
  </si>
  <si>
    <r>
      <rPr>
        <sz val="10"/>
        <color theme="1"/>
        <rFont val="Calibri"/>
        <family val="2"/>
        <scheme val="minor"/>
      </rPr>
      <t>4.3</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</si>
  <si>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</si>
  <si>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</si>
  <si>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</si>
  <si>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</si>
  <si>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</si>
  <si>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5.2</t>
    </r>
  </si>
  <si>
    <r>
      <rPr>
        <sz val="10"/>
        <color theme="1"/>
        <rFont val="Calibri"/>
        <family val="2"/>
        <scheme val="minor"/>
      </rPr>
      <t>leicht</t>
    </r>
  </si>
  <si>
    <r>
      <rPr>
        <sz val="10"/>
        <color theme="1"/>
        <rFont val="Calibri"/>
        <family val="2"/>
        <scheme val="minor"/>
      </rPr>
      <t>5.2</t>
    </r>
  </si>
  <si>
    <r>
      <rPr>
        <sz val="10"/>
        <color theme="1"/>
        <rFont val="Calibri"/>
        <family val="2"/>
        <scheme val="minor"/>
      </rPr>
      <t>leicht</t>
    </r>
  </si>
  <si>
    <r>
      <rPr>
        <sz val="10"/>
        <color theme="1"/>
        <rFont val="Calibri"/>
        <family val="2"/>
        <scheme val="minor"/>
      </rPr>
      <t>Introduction</t>
    </r>
  </si>
  <si>
    <r>
      <rPr>
        <sz val="10"/>
        <color theme="1"/>
        <rFont val="Calibri"/>
        <family val="2"/>
        <scheme val="minor"/>
      </rPr>
      <t>leicht</t>
    </r>
  </si>
  <si>
    <r>
      <rPr>
        <sz val="10"/>
        <color theme="1"/>
        <rFont val="Calibri"/>
        <family val="2"/>
        <scheme val="minor"/>
      </rPr>
      <t>5.1</t>
    </r>
  </si>
  <si>
    <r>
      <rPr>
        <sz val="10"/>
        <color theme="1"/>
        <rFont val="Calibri"/>
        <family val="2"/>
        <scheme val="minor"/>
      </rPr>
      <t>mittel</t>
    </r>
  </si>
  <si>
    <r>
      <rPr>
        <sz val="10"/>
        <color theme="1"/>
        <rFont val="Calibri"/>
        <family val="2"/>
        <scheme val="minor"/>
      </rPr>
      <t>5.1</t>
    </r>
  </si>
  <si>
    <r>
      <rPr>
        <sz val="10"/>
        <color theme="1"/>
        <rFont val="Calibri"/>
        <family val="2"/>
        <scheme val="minor"/>
      </rPr>
      <t>mittel</t>
    </r>
  </si>
  <si>
    <r>
      <rPr>
        <sz val="10"/>
        <color theme="1"/>
        <rFont val="Calibri"/>
        <family val="2"/>
        <scheme val="minor"/>
      </rPr>
      <t>5.3</t>
    </r>
  </si>
  <si>
    <r>
      <rPr>
        <sz val="10"/>
        <color theme="1"/>
        <rFont val="Calibri"/>
        <family val="2"/>
        <scheme val="minor"/>
      </rPr>
      <t>mittel</t>
    </r>
  </si>
  <si>
    <r>
      <rPr>
        <sz val="10"/>
        <color theme="1"/>
        <rFont val="Calibri"/>
        <family val="2"/>
        <scheme val="minor"/>
      </rPr>
      <t>5.2</t>
    </r>
  </si>
  <si>
    <r>
      <rPr>
        <sz val="10"/>
        <color theme="1"/>
        <rFont val="Calibri"/>
        <family val="2"/>
        <scheme val="minor"/>
      </rPr>
      <t>schwer</t>
    </r>
  </si>
  <si>
    <r>
      <rPr>
        <sz val="10"/>
        <color theme="1"/>
        <rFont val="Calibri"/>
        <family val="2"/>
        <scheme val="minor"/>
      </rPr>
      <t>5.3</t>
    </r>
  </si>
  <si>
    <r>
      <rPr>
        <sz val="10"/>
        <color theme="1"/>
        <rFont val="Calibri"/>
        <family val="2"/>
        <scheme val="minor"/>
      </rPr>
      <t>schwer</t>
    </r>
  </si>
  <si>
    <r>
      <rPr>
        <sz val="10"/>
        <color theme="1"/>
        <rFont val="Calibri"/>
        <family val="2"/>
        <scheme val="minor"/>
      </rPr>
      <t>5.3</t>
    </r>
  </si>
  <si>
    <r>
      <rPr>
        <sz val="10"/>
        <color theme="1"/>
        <rFont val="Calibri"/>
        <family val="2"/>
        <scheme val="minor"/>
      </rPr>
      <t>schwer</t>
    </r>
  </si>
  <si>
    <r>
      <rPr>
        <sz val="10"/>
        <color theme="1"/>
        <rFont val="Calibri"/>
        <family val="2"/>
        <scheme val="minor"/>
      </rPr>
      <t>Einleitung</t>
    </r>
  </si>
  <si>
    <r>
      <rPr>
        <sz val="10"/>
        <color theme="1"/>
        <rFont val="Calibri"/>
        <family val="2"/>
        <scheme val="minor"/>
      </rPr>
      <t>leicht</t>
    </r>
  </si>
  <si>
    <r>
      <rPr>
        <sz val="10"/>
        <color theme="1"/>
        <rFont val="Calibri"/>
        <family val="2"/>
        <scheme val="minor"/>
      </rPr>
      <t>6.4</t>
    </r>
  </si>
  <si>
    <r>
      <rPr>
        <sz val="10"/>
        <color theme="1"/>
        <rFont val="Calibri"/>
        <family val="2"/>
        <scheme val="minor"/>
      </rPr>
      <t>leicht</t>
    </r>
  </si>
  <si>
    <r>
      <rPr>
        <sz val="10"/>
        <color theme="1"/>
        <rFont val="Calibri"/>
        <family val="2"/>
        <scheme val="minor"/>
      </rPr>
      <t>6.5</t>
    </r>
  </si>
  <si>
    <r>
      <rPr>
        <sz val="10"/>
        <color theme="1"/>
        <rFont val="Calibri"/>
        <family val="2"/>
        <scheme val="minor"/>
      </rPr>
      <t>leicht</t>
    </r>
  </si>
  <si>
    <r>
      <rPr>
        <sz val="10"/>
        <color theme="1"/>
        <rFont val="Calibri"/>
        <family val="2"/>
        <scheme val="minor"/>
      </rPr>
      <t>6.4</t>
    </r>
  </si>
  <si>
    <r>
      <rPr>
        <sz val="10"/>
        <color theme="1"/>
        <rFont val="Calibri"/>
        <family val="2"/>
        <scheme val="minor"/>
      </rPr>
      <t>mittel</t>
    </r>
  </si>
  <si>
    <r>
      <rPr>
        <sz val="10"/>
        <color theme="1"/>
        <rFont val="Calibri"/>
        <family val="2"/>
        <scheme val="minor"/>
      </rPr>
      <t>6.4</t>
    </r>
  </si>
  <si>
    <r>
      <rPr>
        <sz val="10"/>
        <color theme="1"/>
        <rFont val="Calibri"/>
        <family val="2"/>
        <scheme val="minor"/>
      </rPr>
      <t>mittel</t>
    </r>
  </si>
  <si>
    <r>
      <rPr>
        <sz val="10"/>
        <color theme="1"/>
        <rFont val="Calibri"/>
        <family val="2"/>
        <scheme val="minor"/>
      </rPr>
      <t>6.1</t>
    </r>
  </si>
  <si>
    <r>
      <rPr>
        <sz val="10"/>
        <color theme="1"/>
        <rFont val="Calibri"/>
        <family val="2"/>
        <scheme val="minor"/>
      </rPr>
      <t>mittel</t>
    </r>
  </si>
  <si>
    <r>
      <rPr>
        <sz val="10"/>
        <color theme="1"/>
        <rFont val="Calibri"/>
        <family val="2"/>
        <scheme val="minor"/>
      </rPr>
      <t>6.1</t>
    </r>
  </si>
  <si>
    <r>
      <rPr>
        <sz val="10"/>
        <color theme="1"/>
        <rFont val="Calibri"/>
        <family val="2"/>
        <scheme val="minor"/>
      </rPr>
      <t>schwer</t>
    </r>
  </si>
  <si>
    <r>
      <rPr>
        <sz val="10"/>
        <color theme="1"/>
        <rFont val="Calibri"/>
        <family val="2"/>
        <scheme val="minor"/>
      </rPr>
      <t>6.3</t>
    </r>
  </si>
  <si>
    <r>
      <rPr>
        <sz val="10"/>
        <color theme="1"/>
        <rFont val="Calibri"/>
        <family val="2"/>
        <scheme val="minor"/>
      </rPr>
      <t>schwer</t>
    </r>
  </si>
  <si>
    <t>Studierende können beliebige der Optionen angeben; jede ist 2,5 Punkte wert. 4 Antworten x 2,5 Punkte = 10 Punkte</t>
  </si>
  <si>
    <r>
      <rPr>
        <sz val="10"/>
        <color theme="1"/>
        <rFont val="Calibri"/>
        <family val="2"/>
        <scheme val="minor"/>
      </rPr>
      <t>6.2</t>
    </r>
  </si>
  <si>
    <r>
      <rPr>
        <sz val="10"/>
        <color theme="1"/>
        <rFont val="Calibri"/>
        <family val="2"/>
        <scheme val="minor"/>
      </rPr>
      <t>schwer</t>
    </r>
  </si>
  <si>
    <t>Studierende können beliebige der Optionen angeben; jede ist 2,5 Punkte wert. 4 Antworten x 2,5 Punkte = 10 Punkte</t>
  </si>
  <si>
    <r>
      <rPr>
        <sz val="11"/>
        <color theme="1"/>
        <rFont val="Calibri"/>
        <family val="2"/>
        <scheme val="minor"/>
      </rPr>
      <t>leicht</t>
    </r>
  </si>
  <si>
    <r>
      <rPr>
        <sz val="11"/>
        <color theme="1"/>
        <rFont val="Calibri"/>
        <family val="2"/>
        <scheme val="minor"/>
      </rPr>
      <t>mittel</t>
    </r>
  </si>
  <si>
    <r>
      <rPr>
        <sz val="11"/>
        <color theme="1"/>
        <rFont val="Calibri"/>
        <family val="2"/>
        <scheme val="minor"/>
      </rPr>
      <t>schwer</t>
    </r>
  </si>
  <si>
    <t>Was stimmt mit dem Patienten/der Patientin nicht?</t>
  </si>
  <si>
    <t>Gleiche Dienstleistungen für alle Menschen anbieten, unabhängig von Religion, Rasse, Geschlecht oder Behinderung</t>
  </si>
  <si>
    <t>Eine Reihe von Indikatoren, die für Wettbewerbs-Benchmarking verwendet werden</t>
  </si>
  <si>
    <t>Eine Reihe von miteinander verbundenen oder interagierenden Aktivitäten, die Inputs in Outputs umwandeln</t>
  </si>
  <si>
    <t>Ishikawa Diagramm</t>
  </si>
  <si>
    <t>Die schrägen Gräten im Fishbone-Diagramm dienen zur Auflistung…</t>
  </si>
  <si>
    <t>Zu welcher Phase des PDCA-Zyklus gehören die folgenden Aktivitäten: Überwachen, Messen und Bewerten der Daten und Leistungsergebnisse</t>
  </si>
  <si>
    <t>Beschwerden ernst zu nehmen</t>
  </si>
  <si>
    <t>Die Dinge in Ordnung zu bringen</t>
  </si>
  <si>
    <r>
      <t xml:space="preserve">Was gehört </t>
    </r>
    <r>
      <rPr>
        <b/>
        <sz val="10"/>
        <color theme="1"/>
        <rFont val="Calibri"/>
        <family val="2"/>
        <scheme val="minor"/>
      </rPr>
      <t>nicht</t>
    </r>
    <r>
      <rPr>
        <sz val="10"/>
        <color theme="1"/>
        <rFont val="Calibri"/>
        <family val="2"/>
        <scheme val="minor"/>
      </rPr>
      <t xml:space="preserve"> zu einer guten Beschwerdebearbeitung?</t>
    </r>
  </si>
  <si>
    <t>die Sicherheitsvorfälle bei Behandelten reduzierten.</t>
  </si>
  <si>
    <t>das Gefühl der Zusammenarbeit und der Teamgeist gestärkt wurden.</t>
  </si>
  <si>
    <t>faktenbasierte Entscheidungsfindung</t>
  </si>
  <si>
    <t>umfassende Angestelltenbeteiligung</t>
  </si>
  <si>
    <t>comment from translator</t>
  </si>
  <si>
    <r>
      <t xml:space="preserve">Welches ist ein Beispiel für </t>
    </r>
    <r>
      <rPr>
        <i/>
        <sz val="10"/>
        <color theme="1"/>
        <rFont val="Calibri"/>
        <family val="2"/>
        <scheme val="minor"/>
      </rPr>
      <t>hartes</t>
    </r>
    <r>
      <rPr>
        <sz val="10"/>
        <color theme="1"/>
        <rFont val="Calibri"/>
        <family val="2"/>
        <scheme val="minor"/>
      </rPr>
      <t xml:space="preserve"> </t>
    </r>
    <r>
      <rPr>
        <sz val="10"/>
        <color rgb="FF00B0F0"/>
        <rFont val="Calibri"/>
        <family val="2"/>
        <scheme val="minor"/>
      </rPr>
      <t>QM</t>
    </r>
    <r>
      <rPr>
        <sz val="10"/>
        <color theme="1"/>
        <rFont val="Calibri"/>
        <family val="2"/>
        <scheme val="minor"/>
      </rPr>
      <t>?</t>
    </r>
  </si>
  <si>
    <t>Vielleicht eher TQM?</t>
  </si>
  <si>
    <t>Welches beschreibt am Besten die EN 15224?</t>
  </si>
  <si>
    <t>Wer bestimmt laut der acht Grundsätze des TQM, was Qualität bedeutet?</t>
  </si>
  <si>
    <t>weder die ISO 9001 noch das EFQM-Modell zur Verbesserung von Krankenhausleistungen führte.</t>
  </si>
  <si>
    <r>
      <t xml:space="preserve">In der Norm ISO 7101 ist im PDSA-Zyklus für die Qualität im Gesundheitswesen folgendes </t>
    </r>
    <r>
      <rPr>
        <b/>
        <sz val="10"/>
        <color theme="1"/>
        <rFont val="Calibri"/>
        <family val="2"/>
        <scheme val="minor"/>
      </rPr>
      <t>nicht</t>
    </r>
    <r>
      <rPr>
        <sz val="10"/>
        <color theme="1"/>
        <rFont val="Calibri"/>
        <family val="2"/>
        <scheme val="minor"/>
      </rPr>
      <t xml:space="preserve"> enthalten:</t>
    </r>
  </si>
  <si>
    <t>Spieler:in der zweiten Partei</t>
  </si>
  <si>
    <t>Weil Krankenhausversicherungen möglicherweise Preisnachlässe auf der Grundlage des Zertifizierungsstatus gewähren.</t>
  </si>
  <si>
    <t>Was wird in der Norm ISO 17011 spezifiziert?</t>
  </si>
  <si>
    <t>Welche der folgenden Organisationen erlässt in der Europäsichen Union Verordnungen, Richtlinien und Stellungnahmen für eine Vielzahl von Branchen, darunter auch das Gesundheitswesen?</t>
  </si>
  <si>
    <t>Wie heißt eine von einem EU-Land eingesetzte Organisation, welche die Konformität bestimmter Produkte bewert, bevor diese in Verkehr gebracht werden?</t>
  </si>
  <si>
    <t>Geprüfte Stelle</t>
  </si>
  <si>
    <r>
      <t xml:space="preserve">Was wird im Studienskript </t>
    </r>
    <r>
      <rPr>
        <b/>
        <sz val="10"/>
        <color theme="1"/>
        <rFont val="Calibri"/>
        <family val="2"/>
        <scheme val="minor"/>
      </rPr>
      <t>nicht</t>
    </r>
    <r>
      <rPr>
        <sz val="10"/>
        <color theme="1"/>
        <rFont val="Calibri"/>
        <family val="2"/>
        <scheme val="minor"/>
      </rPr>
      <t xml:space="preserve"> als Auditdokumentation aufgelistet?</t>
    </r>
  </si>
  <si>
    <t>Ein ___________ beschreibt die Art des festgestellten Problems, nennt die verantwortliche Abteilung oder Person und enthält detaillierte Notizen über objektive Beweise zur Untermauerung der Feststellung.</t>
  </si>
  <si>
    <t>Zu auditierende Personen sind dann möglicherweise nicht ohne weiteres verfügbar.</t>
  </si>
  <si>
    <t>Sie sind eine gute Gelegenheit, um mehr Interaktionen mit den Behandelten zu beobachten.</t>
  </si>
  <si>
    <t>Beschreiben Sie, wie die Sprache die gesundheitliche Chancengleichheit negativ beeinträchtigen kann.</t>
  </si>
  <si>
    <r>
      <t xml:space="preserve">Wartezeit bis zum ersten Termin, Wartezeit bis zum Facharzttermin, Wartezeit in der Praxis, Wartezeit auf Therapien und Operationen </t>
    </r>
    <r>
      <rPr>
        <b/>
        <sz val="10"/>
        <color theme="1"/>
        <rFont val="Calibri"/>
        <family val="2"/>
        <scheme val="minor"/>
      </rPr>
      <t>(jeweils 3 Punkte pro Beispiel, maximal 6 Punkte)</t>
    </r>
  </si>
  <si>
    <t>Diskutieren Sie den Unterschied zwischen gleicher Gesundheitsversorgung und gerechter Gesundheitsversorgung und beschreiben Sie eine im Studienskript erwähnte gerechte Lösung.</t>
  </si>
  <si>
    <t>Beschreiben Sie drei im Studienskript angesprochene Probleme, mit denen Vertriebene konfrontiert werden.</t>
  </si>
  <si>
    <t>Nennen Sie drei im Studienskript erwähnte Beispiele für den Einsatz von künstlicher Intelligenz im Gesundheitswesen.</t>
  </si>
  <si>
    <t>Der Text erörtert verschiedene Arten von Wartezeiten, die gemessen werden können. Nennen Sie zwei Arten.</t>
  </si>
  <si>
    <t>Nennen Sie drei Klimaereignisse, die durch den Klimawandel verursacht werden, und beschreiben Sie die negativen Auswirkungen jedes Ereignisses auf die menschliche Gesundheit, wie im Studienskript erläutert.</t>
  </si>
  <si>
    <r>
      <rPr>
        <u/>
        <sz val="10"/>
        <color theme="1"/>
        <rFont val="Calibri"/>
        <family val="2"/>
        <scheme val="minor"/>
      </rPr>
      <t>Dimensionen</t>
    </r>
    <r>
      <rPr>
        <sz val="10"/>
        <color theme="1"/>
        <rFont val="Calibri"/>
        <family val="2"/>
        <scheme val="minor"/>
      </rPr>
      <t>: wirksam, sicher, effizient, zugänglich, zeitnah, gerecht, integriert, menschenzentriert und umweltfreundlich.</t>
    </r>
    <r>
      <rPr>
        <b/>
        <sz val="10"/>
        <color theme="1"/>
        <rFont val="Calibri"/>
        <family val="2"/>
        <scheme val="minor"/>
      </rPr>
      <t xml:space="preserve">(jeweils 1 Punkt bis zu 3 Punkten insgesamt)   </t>
    </r>
    <r>
      <rPr>
        <u/>
        <sz val="10"/>
        <color theme="1"/>
        <rFont val="Calibri"/>
        <family val="2"/>
        <scheme val="minor"/>
      </rPr>
      <t>Beschreibungen:
Wirksam:</t>
    </r>
    <r>
      <rPr>
        <sz val="10"/>
        <color theme="1"/>
        <rFont val="Calibri"/>
        <family val="2"/>
        <scheme val="minor"/>
      </rPr>
      <t xml:space="preserve"> Bereitstellung evidenzbasierter Gesundheitsdienste für diejenigen, die sie benötigen. Eine Intervention, die zu einem sinnvollen und gewünschten Ergebnis führt.
</t>
    </r>
    <r>
      <rPr>
        <u/>
        <sz val="10"/>
        <color theme="1"/>
        <rFont val="Calibri"/>
        <family val="2"/>
        <scheme val="minor"/>
      </rPr>
      <t>Sichere Versorgung:</t>
    </r>
    <r>
      <rPr>
        <sz val="10"/>
        <color theme="1"/>
        <rFont val="Calibri"/>
        <family val="2"/>
        <scheme val="minor"/>
      </rPr>
      <t xml:space="preserve"> vermeidet Schäden für die Menschen, für welche die Versorgung bestimmt ist. Minimieren von Risiken.
</t>
    </r>
    <r>
      <rPr>
        <u/>
        <sz val="10"/>
        <color theme="1"/>
        <rFont val="Calibri"/>
        <family val="2"/>
        <scheme val="minor"/>
      </rPr>
      <t>Menschenzentrierte Versorgung:</t>
    </r>
    <r>
      <rPr>
        <sz val="10"/>
        <color theme="1"/>
        <rFont val="Calibri"/>
        <family val="2"/>
        <scheme val="minor"/>
      </rPr>
      <t xml:space="preserve"> ist ein Ansatz für die Gesundheitsversorgung, der Patienten und Patientinnen, Familien, Pflegekräfte und Gemeinschaften einbezieht und ihre einzigartigen Bedürfnisse, Erfahrungen und Wünsche berücksichtigt.  Menschenzentrierte Versorgung geht über die Idee der reinen Behandlung von Patienten und Patientinnen hinaus und geht davon aus, dass die Gemeinschaft, das Umfeld und die individuelle Geschichte einen Einfluss auf die Vorstellungen von Gesundheit, Gesundheitsversorgung und Behandlungsergebnissen haben.
</t>
    </r>
    <r>
      <rPr>
        <u/>
        <sz val="10"/>
        <color theme="1"/>
        <rFont val="Calibri"/>
        <family val="2"/>
        <scheme val="minor"/>
      </rPr>
      <t>Zeitnahe Versorgung:</t>
    </r>
    <r>
      <rPr>
        <sz val="10"/>
        <color theme="1"/>
        <rFont val="Calibri"/>
        <family val="2"/>
        <scheme val="minor"/>
      </rPr>
      <t xml:space="preserve"> die Fähigkeit des Systems, eine Versorgung schnell bereitzustellen, nachdem ein Bedarf erkannt wurde, gekennzeichnet durch die Reduzierung von Wartezeiten und manchmal schädlichen Verzögerungen 
</t>
    </r>
    <r>
      <rPr>
        <u/>
        <sz val="10"/>
        <color theme="1"/>
        <rFont val="Calibri"/>
        <family val="2"/>
        <scheme val="minor"/>
      </rPr>
      <t xml:space="preserve">Gerecht: </t>
    </r>
    <r>
      <rPr>
        <sz val="10"/>
        <color theme="1"/>
        <rFont val="Calibri"/>
        <family val="2"/>
        <scheme val="minor"/>
      </rPr>
      <t xml:space="preserve">Versorgung, die sich in ihrer Qualität nicht aufgrund persönlicher Merkmale wie Geschlecht, ethnischer Zugehörigkeit, geografischer Lage und sozioökonomischem Status unterscheidet. Gerechte Versorgung ist nicht gleichbedeutend mit gleicher Versorgung. Gleiche Versorgung setzt voraus, dass alle Patienten und Patientinnen die gleichen Ressourcen und die gleiche Behandlung erhalten. Eine gerechte Versorgung erfordert jedoch oft eine unterschiedliche Behandlung und die Umverteilung von Ressourcen.
</t>
    </r>
    <r>
      <rPr>
        <u/>
        <sz val="10"/>
        <color theme="1"/>
        <rFont val="Calibri"/>
        <family val="2"/>
        <scheme val="minor"/>
      </rPr>
      <t>Integriert:</t>
    </r>
    <r>
      <rPr>
        <sz val="10"/>
        <color theme="1"/>
        <rFont val="Calibri"/>
        <family val="2"/>
        <scheme val="minor"/>
      </rPr>
      <t xml:space="preserve"> Versorgung, die das gesamte Spektrum an Gesundheitsdiensten während des ganzen Lebensverlaufs verfügbar macht. Ein klarer und reibungsloser Ablauf zwischen verschiedenen Gesundheitsdiensten, eine koordinierte Versorgung (gemeinsame Nutzung von Daten, Laborergebnissen, Tests usw.).
</t>
    </r>
    <r>
      <rPr>
        <u/>
        <sz val="10"/>
        <color theme="1"/>
        <rFont val="Calibri"/>
        <family val="2"/>
        <scheme val="minor"/>
      </rPr>
      <t>Effizient:</t>
    </r>
    <r>
      <rPr>
        <sz val="10"/>
        <color theme="1"/>
        <rFont val="Calibri"/>
        <family val="2"/>
        <scheme val="minor"/>
      </rPr>
      <t xml:space="preserve"> Dinge auf die wirtschaftlichste Weise tun und den Nutzen der verfügbaren Ressourcen maximieren und Verschwendung vermeiden.
</t>
    </r>
    <r>
      <rPr>
        <u/>
        <sz val="10"/>
        <color theme="1"/>
        <rFont val="Calibri"/>
        <family val="2"/>
        <scheme val="minor"/>
      </rPr>
      <t>Umweltfreundlich:</t>
    </r>
    <r>
      <rPr>
        <sz val="10"/>
        <color theme="1"/>
        <rFont val="Calibri"/>
        <family val="2"/>
        <scheme val="minor"/>
      </rPr>
      <t xml:space="preserve">  Umweltfreundliche Versorgung beinhaltet Waren und Dienstleistungen, Richtlinien und Grundsätze, die reduzierten, minimalen oder keinen Schaden für Ökosysteme oder die Umwelt verursachen. 
</t>
    </r>
    <r>
      <rPr>
        <b/>
        <sz val="10"/>
        <color theme="1"/>
        <rFont val="Calibri"/>
        <family val="2"/>
        <scheme val="minor"/>
      </rPr>
      <t xml:space="preserve">(Für jede Beschreibung: 2 x 2,5 und 1 x 2 Punkte für maximal 7 Punkte) </t>
    </r>
  </si>
  <si>
    <t>translator's comment</t>
  </si>
  <si>
    <t>Was ist Ursachenanalyse?  Nennen Sie eine im Studienskript erwähnte Technik zur Ursachenanalyse.</t>
  </si>
  <si>
    <r>
      <t xml:space="preserve">Nachlaufende Indikatoren: Messungen, die Daten über etwas liefern, was bereits geschehen ist. </t>
    </r>
    <r>
      <rPr>
        <b/>
        <sz val="10"/>
        <color theme="1"/>
        <rFont val="Calibri"/>
        <family val="2"/>
        <scheme val="minor"/>
      </rPr>
      <t xml:space="preserve">(4 Punkte für eine ähnliche Definition) </t>
    </r>
    <r>
      <rPr>
        <sz val="10"/>
        <color theme="1"/>
        <rFont val="Calibri"/>
        <family val="2"/>
        <scheme val="minor"/>
      </rPr>
      <t xml:space="preserve">Beispiele sind Krankheitsraten, Krankenhausinfektionsraten, Sturzraten, Nadelstichraten, die Anzahl der Mitarbeitenden, die innerhalb der letzten sechs Monate ihren Arbeitsplatz verlassen haben, und die Anzahl der Telemedizintermine pro Monat. </t>
    </r>
    <r>
      <rPr>
        <b/>
        <sz val="10"/>
        <color theme="1"/>
        <rFont val="Calibri"/>
        <family val="2"/>
        <scheme val="minor"/>
      </rPr>
      <t>(4 Punkte für eine dieser Antworten oder für eine sehr ähnliche Antwort)</t>
    </r>
  </si>
  <si>
    <r>
      <t xml:space="preserve">Gesamtprozess der Risikoidentifikation, Risikoanalyse und Risikobewertung </t>
    </r>
    <r>
      <rPr>
        <b/>
        <sz val="10"/>
        <color theme="1"/>
        <rFont val="Calibri"/>
        <family val="2"/>
        <scheme val="minor"/>
      </rPr>
      <t>(3 Punkte)</t>
    </r>
    <r>
      <rPr>
        <sz val="10"/>
        <color theme="1"/>
        <rFont val="Calibri"/>
        <family val="2"/>
        <scheme val="minor"/>
      </rPr>
      <t xml:space="preserve"> Die Risikobeurteilung ist ein grundlegender Bestandteil jedes Qualitätsmanagementsystems, und angesichts der Möglichkeit von Schäden oder Todesfällen im Gesundheitswesen sogar noch wichtiger. Risikobeurteilungen sollten für jeden Bereich und jede Funktion eines Krankenhauses durchgeführt werden. Bei der Risikoidentifikation sollten auch unvorhergesehene Klimaereignisse, Streiks des Personals, Gewalt, Terroranschläge und Pandemien berücksichtigt werden. </t>
    </r>
    <r>
      <rPr>
        <b/>
        <sz val="10"/>
        <color theme="1"/>
        <rFont val="Calibri"/>
        <family val="2"/>
        <scheme val="minor"/>
      </rPr>
      <t>(3 Punkte)</t>
    </r>
    <r>
      <rPr>
        <sz val="10"/>
        <color theme="1"/>
        <rFont val="Calibri"/>
        <family val="2"/>
        <scheme val="minor"/>
      </rPr>
      <t xml:space="preserve"> Das Format einer formellen Risikobeurteilung kann variieren; die meisten Beurteilungen umfassen jedoch eine Beschreibung des Risikos </t>
    </r>
    <r>
      <rPr>
        <b/>
        <sz val="10"/>
        <color theme="1"/>
        <rFont val="Calibri"/>
        <family val="2"/>
        <scheme val="minor"/>
      </rPr>
      <t>(1 Punkt)</t>
    </r>
    <r>
      <rPr>
        <sz val="10"/>
        <color theme="1"/>
        <rFont val="Calibri"/>
        <family val="2"/>
        <scheme val="minor"/>
      </rPr>
      <t xml:space="preserve">, Maßstäbe für die Wahrscheinlichkeit </t>
    </r>
    <r>
      <rPr>
        <b/>
        <sz val="10"/>
        <color theme="1"/>
        <rFont val="Calibri"/>
        <family val="2"/>
        <scheme val="minor"/>
      </rPr>
      <t>(1 Punkt)</t>
    </r>
    <r>
      <rPr>
        <sz val="10"/>
        <color theme="1"/>
        <rFont val="Calibri"/>
        <family val="2"/>
        <scheme val="minor"/>
      </rPr>
      <t xml:space="preserve">, die Auswirkungen </t>
    </r>
    <r>
      <rPr>
        <b/>
        <sz val="10"/>
        <color theme="1"/>
        <rFont val="Calibri"/>
        <family val="2"/>
        <scheme val="minor"/>
      </rPr>
      <t>(1 Punkt)</t>
    </r>
    <r>
      <rPr>
        <sz val="10"/>
        <color theme="1"/>
        <rFont val="Calibri"/>
        <family val="2"/>
        <scheme val="minor"/>
      </rPr>
      <t xml:space="preserve"> und den Schweregrad </t>
    </r>
    <r>
      <rPr>
        <b/>
        <sz val="10"/>
        <color theme="1"/>
        <rFont val="Calibri"/>
        <family val="2"/>
        <scheme val="minor"/>
      </rPr>
      <t>(1 Punkt)</t>
    </r>
    <r>
      <rPr>
        <sz val="10"/>
        <color theme="1"/>
        <rFont val="Calibri"/>
        <family val="2"/>
        <scheme val="minor"/>
      </rPr>
      <t xml:space="preserve">, eine Beschreibung der Kontrollmaßnahmen oder Strategien zur Risikominderung </t>
    </r>
    <r>
      <rPr>
        <b/>
        <sz val="10"/>
        <color theme="1"/>
        <rFont val="Calibri"/>
        <family val="2"/>
        <scheme val="minor"/>
      </rPr>
      <t>(1 Punkt)</t>
    </r>
    <r>
      <rPr>
        <sz val="10"/>
        <color theme="1"/>
        <rFont val="Calibri"/>
        <family val="2"/>
        <scheme val="minor"/>
      </rPr>
      <t xml:space="preserve"> sowie die Zuweisung von Verantwortlichkeiten </t>
    </r>
    <r>
      <rPr>
        <b/>
        <sz val="10"/>
        <color theme="1"/>
        <rFont val="Calibri"/>
        <family val="2"/>
        <scheme val="minor"/>
      </rPr>
      <t>(1 Punkt)</t>
    </r>
    <r>
      <rPr>
        <sz val="10"/>
        <color theme="1"/>
        <rFont val="Calibri"/>
        <family val="2"/>
        <scheme val="minor"/>
      </rPr>
      <t>.</t>
    </r>
    <r>
      <rPr>
        <b/>
        <sz val="10"/>
        <color theme="1"/>
        <rFont val="Calibri"/>
        <family val="2"/>
        <scheme val="minor"/>
      </rPr>
      <t xml:space="preserve">  (maximal 4 Punkte für 4 genannte 1-Punkt-Antworten)</t>
    </r>
  </si>
  <si>
    <r>
      <t xml:space="preserve">Menschenzentrierte Versorgung ist ein Ansatz für die Gesundheitsversorgung, der Patienten und Patientinnen, Familien, Pflegekräfte und Gemeinschaften einbezieht und ihre einzigartigen Bedürfnisse, Erfahrungen und Wünsche berücksichtigt. </t>
    </r>
    <r>
      <rPr>
        <b/>
        <sz val="10"/>
        <color theme="1"/>
        <rFont val="Calibri"/>
        <family val="2"/>
        <scheme val="minor"/>
      </rPr>
      <t>(3 Punkte)</t>
    </r>
    <r>
      <rPr>
        <sz val="10"/>
        <color theme="1"/>
        <rFont val="Calibri"/>
        <family val="2"/>
        <scheme val="minor"/>
      </rPr>
      <t xml:space="preserve"> Menschenzentrierte Versorgung geht über die Idee der reinen Behandlung von Patienten und Patientinnen hinaus und geht davon aus, dass die Gemeinschaft, das Umfeld und die individuelle Geschichte einen Einfluss auf die Vorstellungen von Gesundheit, Gesundheitsversorgung und Behandlungsergebnissen haben. PCC erfordert ein Umdenken von „Was tue ich für die Behandelten oder mit ihnen?“ zu „Wie können die Behandelten und ich zusammenarbeiten, um ihre Gesundheit zu verbessern?“ oder „Was können Behandelte mit Hilfe von Pflegekräften und der Gemeinschaft erreichen?“  Dieser Ansatz respektiert die Fähigkeiten und Rechte von Behandelten, individuelle, informierte Entscheidungen zu treffen. Eine Möglichkeit, sich auf die Person zu konzentrieren, ist die Bewertung der Erfahrungen des Patienten oder der Patientin. Eine weitere Dimension der menschenorientierten Versorgung ist das Zeigen von Mitgefühl. Dieses Konzept kann zwar auf verschiedene Weise interpretiert werden, aber im Allgemeinen ist es eine Art der Betreuung, die versucht, den Schmerz oder das Leiden Anderer zu verstehen, und die den authentischen Wunsch beinhaltet, zu helfen. Dies kann erreicht werden, indem Erkrankte mit Würde und Respekt behandelt werden, Erkrankten und Pflegekräften zugehört wird und ein Umfeld der Freundlichkeit unter Erkrankten, Familien und Pflegekräften gefördert wird. </t>
    </r>
    <r>
      <rPr>
        <b/>
        <sz val="10"/>
        <color theme="1"/>
        <rFont val="Calibri"/>
        <family val="2"/>
        <scheme val="minor"/>
      </rPr>
      <t>(3 Punkte)</t>
    </r>
    <r>
      <rPr>
        <b/>
        <i/>
        <sz val="10"/>
        <color theme="1"/>
        <rFont val="Calibri"/>
        <family val="2"/>
        <scheme val="minor"/>
      </rPr>
      <t xml:space="preserve">                                                                                                                                                                                                                   Es gibt viele Beispiele für menschenzentrierte Versorgung, die Studierende nennen können. Jede sinnvolle Antwort ist</t>
    </r>
    <r>
      <rPr>
        <b/>
        <i/>
        <sz val="10"/>
        <rFont val="Calibri"/>
        <family val="2"/>
        <scheme val="minor"/>
      </rPr>
      <t xml:space="preserve"> 4 Punkte wert.</t>
    </r>
    <r>
      <rPr>
        <b/>
        <sz val="10"/>
        <color theme="1"/>
        <rFont val="Calibri"/>
        <family val="2"/>
        <scheme val="minor"/>
      </rPr>
      <t xml:space="preserve">  </t>
    </r>
    <r>
      <rPr>
        <sz val="10"/>
        <rFont val="Calibri"/>
        <family val="2"/>
        <scheme val="minor"/>
      </rPr>
      <t>Beispiele hierfür sind unter anderem: Fokusgruppen, Einbeziehung der Familien und Betr</t>
    </r>
    <r>
      <rPr>
        <sz val="10"/>
        <color theme="1"/>
        <rFont val="Calibri"/>
        <family val="2"/>
        <scheme val="minor"/>
      </rPr>
      <t>euenden in der Pflege von Behandelten, Berücksichtigung der besonderen Bedürfnisse Geschichte, Kultur und Vorlieben von Behandelten. Gemeinsam mit den Behandelten bestimmen, welche Behandlungsoption am besten für sie geeignet ist. Den Patienten und Patientinnen zuhören, Mitgefühl zeigen und fragen, was für sie wichtig ist.</t>
    </r>
  </si>
  <si>
    <r>
      <t xml:space="preserve">Verstärkter Teamzusammenhalt und Teamarbeit </t>
    </r>
    <r>
      <rPr>
        <b/>
        <sz val="10"/>
        <color theme="1"/>
        <rFont val="Calibri"/>
        <family val="2"/>
        <scheme val="minor"/>
      </rPr>
      <t>(2 Punkte)</t>
    </r>
    <r>
      <rPr>
        <sz val="10"/>
        <color theme="1"/>
        <rFont val="Calibri"/>
        <family val="2"/>
        <scheme val="minor"/>
      </rPr>
      <t xml:space="preserve">, eine gemeinsame Vision und ein gemeinsames Ziel </t>
    </r>
    <r>
      <rPr>
        <b/>
        <sz val="10"/>
        <color theme="1"/>
        <rFont val="Calibri"/>
        <family val="2"/>
        <scheme val="minor"/>
      </rPr>
      <t>(2 Punkte)</t>
    </r>
    <r>
      <rPr>
        <sz val="10"/>
        <color theme="1"/>
        <rFont val="Calibri"/>
        <family val="2"/>
        <scheme val="minor"/>
      </rPr>
      <t xml:space="preserve">, verbesserte Kommunikation </t>
    </r>
    <r>
      <rPr>
        <b/>
        <sz val="10"/>
        <color theme="1"/>
        <rFont val="Calibri"/>
        <family val="2"/>
        <scheme val="minor"/>
      </rPr>
      <t>(2 Punkte)</t>
    </r>
    <r>
      <rPr>
        <sz val="10"/>
        <color theme="1"/>
        <rFont val="Calibri"/>
        <family val="2"/>
        <scheme val="minor"/>
      </rPr>
      <t xml:space="preserve">, verbesserte Qualität und Produktivität </t>
    </r>
    <r>
      <rPr>
        <b/>
        <sz val="10"/>
        <color theme="1"/>
        <rFont val="Calibri"/>
        <family val="2"/>
        <scheme val="minor"/>
      </rPr>
      <t>(2 Punkte)</t>
    </r>
    <r>
      <rPr>
        <sz val="10"/>
        <color theme="1"/>
        <rFont val="Calibri"/>
        <family val="2"/>
        <scheme val="minor"/>
      </rPr>
      <t xml:space="preserve">, Wissensaustausch </t>
    </r>
    <r>
      <rPr>
        <b/>
        <sz val="10"/>
        <color theme="1"/>
        <rFont val="Calibri"/>
        <family val="2"/>
        <scheme val="minor"/>
      </rPr>
      <t>(2 Punkte).</t>
    </r>
    <r>
      <rPr>
        <sz val="10"/>
        <color theme="1"/>
        <rFont val="Calibri"/>
        <family val="2"/>
        <scheme val="minor"/>
      </rPr>
      <t xml:space="preserve"> </t>
    </r>
    <r>
      <rPr>
        <b/>
        <sz val="10"/>
        <color theme="1"/>
        <rFont val="Calibri"/>
        <family val="2"/>
        <scheme val="minor"/>
      </rPr>
      <t>Maximal 6 Punkte insgesamt</t>
    </r>
  </si>
  <si>
    <r>
      <t>Definition (bis zu 3 Punkte)</t>
    </r>
    <r>
      <rPr>
        <sz val="10"/>
        <color theme="1"/>
        <rFont val="Calibri"/>
        <family val="2"/>
        <scheme val="minor"/>
      </rPr>
      <t xml:space="preserve">: Wettbewerbs-Benchmarking ist ein Vergleich mit anderen gleichen oder ähnlichen Einrichtungen des Gesundheitswesens und ihren Aktivitäten (z. B. Vergleich von Rehabilitationskliniken, Vergleich von Dialysekliniken, Vergleich von Anbietern ambulanter Ergotherapie).  Dabei ist es wichtig, Gesundheitseinrichtungen zu vergleichen, die in der gleichen Region und mit den gleichen demografischen Merkmalen arbeiten. Es ist jedoch auch möglich, Einrichtungen in anderen Regionen zu vergleichen, die nicht so ähnlich sind, um mehr Daten über Best Practices zu erhalten.  
</t>
    </r>
    <r>
      <rPr>
        <b/>
        <sz val="10"/>
        <color theme="1"/>
        <rFont val="Calibri"/>
        <family val="2"/>
        <scheme val="minor"/>
      </rPr>
      <t>Beispiel im Studienskript (bis zu 5 Punkte):</t>
    </r>
    <r>
      <rPr>
        <sz val="10"/>
        <color theme="1"/>
        <rFont val="Calibri"/>
        <family val="2"/>
        <scheme val="minor"/>
      </rPr>
      <t xml:space="preserve"> Ein Beispiel für Wettbewerbs-Benchmarking ist der Vergleich der Wartezeiten auf einen Termin zwischen zwei ähnlichen Krankenhäusern in derselben Stadt.</t>
    </r>
    <r>
      <rPr>
        <b/>
        <sz val="10"/>
        <color theme="1"/>
        <rFont val="Calibri"/>
        <family val="2"/>
        <scheme val="minor"/>
      </rPr>
      <t xml:space="preserve"> (Die Studierenden können einen beliebigen Vergleich wählen, solange es sich um 2 ähnliche Einrichtungen, Labore, Krankenhäuser usw. handelt, die sich in derselben Region/Demographie befinden)</t>
    </r>
  </si>
  <si>
    <r>
      <rPr>
        <b/>
        <sz val="10"/>
        <color theme="1"/>
        <rFont val="Calibri"/>
        <family val="2"/>
        <scheme val="minor"/>
      </rPr>
      <t>(jeweils 2 Punkte, max. 4 Punkte): Notaufnahme</t>
    </r>
    <r>
      <rPr>
        <sz val="10"/>
        <color theme="1"/>
        <rFont val="Calibri"/>
        <family val="2"/>
        <scheme val="minor"/>
      </rPr>
      <t xml:space="preserve">: Mittlere Zeit vom Eintreffen in der Notaufnahme bis zum Verlassen der Notaufnahme, Wartezeit vom Eintreffen bis zur Versorgung durch eine Pflegekraft, Wartezeit vom Eintreffen bis zum Arztgespräch, Anzahl der Herzinfarktpatienten und -patientinnen, die innerhalb eines bestimmten Zeitraums bestimmte Behandlungen erhalten haben, Anzahl der Schlaganfallpatienten und -patientinnen, die innerhalb eines bestimmten Zeitraums bestimmte Behandlungen erhalten haben, Zeit bis zum CT oder anderen bildgebenden Verfahren.
</t>
    </r>
    <r>
      <rPr>
        <b/>
        <sz val="10"/>
        <color theme="1"/>
        <rFont val="Calibri"/>
        <family val="2"/>
        <scheme val="minor"/>
      </rPr>
      <t xml:space="preserve">(jeweils 2 Punkte, max. 4 Punkte): Stationäres Krankenhaus: </t>
    </r>
    <r>
      <rPr>
        <sz val="10"/>
        <color theme="1"/>
        <rFont val="Calibri"/>
        <family val="2"/>
        <scheme val="minor"/>
      </rPr>
      <t xml:space="preserve">Gesamtbewertung des Krankenhauses, Bereinigte Krankenhauskosten pro stationärem Tag, durchschnittliche Patientenaufenthaltsdauer, Todesfälle pro 1.000 Krankenhauseinweisungen mit Lungenentzündung im Alter von 18 Jahren und älter,  Zahlenverhältnis zwischen Pflegekräften und Patienten und Patientinnen, Medikamentenkosten pro Patient:in und Tag, Wiederaufnahme-Raten, Laborkosten, Operative Marge (finanziell), im Krankenhaus erworbene, potenziell vermeidbare venöse Thromboembolien </t>
    </r>
    <r>
      <rPr>
        <b/>
        <sz val="10"/>
        <color theme="1"/>
        <rFont val="Calibri"/>
        <family val="2"/>
        <scheme val="minor"/>
      </rPr>
      <t>(es gibt viele weitere mögliche Beispiele)</t>
    </r>
  </si>
  <si>
    <r>
      <t xml:space="preserve">1.	Auswahl: Bestimmen Sie den Prozess, den Bereich oder die Funktion, die Sie bewerten möchten. </t>
    </r>
    <r>
      <rPr>
        <b/>
        <sz val="10"/>
        <color theme="1"/>
        <rFont val="Calibri"/>
        <family val="2"/>
        <scheme val="minor"/>
      </rPr>
      <t>(3 Punkte)</t>
    </r>
    <r>
      <rPr>
        <sz val="10"/>
        <color theme="1"/>
        <rFont val="Calibri"/>
        <family val="2"/>
        <scheme val="minor"/>
      </rPr>
      <t xml:space="preserve">
2.	Messung: Bestimmen Sie die Kennzahlen, die Sie zur Leistungsmessung verwenden möchten. </t>
    </r>
    <r>
      <rPr>
        <b/>
        <sz val="10"/>
        <color theme="1"/>
        <rFont val="Calibri"/>
        <family val="2"/>
        <scheme val="minor"/>
      </rPr>
      <t>(3 Punkte)</t>
    </r>
    <r>
      <rPr>
        <sz val="10"/>
        <color theme="1"/>
        <rFont val="Calibri"/>
        <family val="2"/>
        <scheme val="minor"/>
      </rPr>
      <t xml:space="preserve">
3.	Vergleich: Bestimmen Sie die Organisationen, Einrichtungen, Funktionen oder Abteilungen, mit denen Sie ein Benchmarking durchführen möchten. </t>
    </r>
    <r>
      <rPr>
        <b/>
        <sz val="10"/>
        <color theme="1"/>
        <rFont val="Calibri"/>
        <family val="2"/>
        <scheme val="minor"/>
      </rPr>
      <t>(3 Punkte)</t>
    </r>
    <r>
      <rPr>
        <sz val="10"/>
        <color theme="1"/>
        <rFont val="Calibri"/>
        <family val="2"/>
        <scheme val="minor"/>
      </rPr>
      <t xml:space="preserve">
4.	Daten: Sammeln Sie Daten von den Organisationen, Einrichtungen, Funktionen oder Abteilungen, mit denen Sie vergleichen möchten. </t>
    </r>
    <r>
      <rPr>
        <b/>
        <sz val="10"/>
        <color theme="1"/>
        <rFont val="Calibri"/>
        <family val="2"/>
        <scheme val="minor"/>
      </rPr>
      <t>(3 Punkte)</t>
    </r>
    <r>
      <rPr>
        <sz val="10"/>
        <color theme="1"/>
        <rFont val="Calibri"/>
        <family val="2"/>
        <scheme val="minor"/>
      </rPr>
      <t xml:space="preserve">
5.	Analyse:  Prüfen Sie die Daten und ermitteln Sie die Best Practices. </t>
    </r>
    <r>
      <rPr>
        <b/>
        <sz val="10"/>
        <color theme="1"/>
        <rFont val="Calibri"/>
        <family val="2"/>
        <scheme val="minor"/>
      </rPr>
      <t>(3 Punkte)</t>
    </r>
    <r>
      <rPr>
        <sz val="10"/>
        <color theme="1"/>
        <rFont val="Calibri"/>
        <family val="2"/>
        <scheme val="minor"/>
      </rPr>
      <t xml:space="preserve">
6.	Umsetzung und Verbesserung: Integrieren oder ändern Sie Prozesse, Verfahren und Richtlinien auf der Grundlage der beobachteten Best Practices. </t>
    </r>
    <r>
      <rPr>
        <b/>
        <sz val="10"/>
        <color theme="1"/>
        <rFont val="Calibri"/>
        <family val="2"/>
        <scheme val="minor"/>
      </rPr>
      <t>(3 Punkte)
(beliebige 3 der obigen Schritte für maximal 8 Punkte)</t>
    </r>
  </si>
  <si>
    <r>
      <t xml:space="preserve">Qualitätskultur beginnt beim Topmanagement und erstreckt sich horizontal und vertikal auf alle Mitarbeitenden. Dies erfordert die Erkenntnis, dass jede:r Einzelne eine Rolle bei der Erbringung von Qualität spielt. </t>
    </r>
    <r>
      <rPr>
        <b/>
        <sz val="10"/>
        <color theme="1"/>
        <rFont val="Calibri"/>
        <family val="2"/>
        <scheme val="minor"/>
      </rPr>
      <t xml:space="preserve">(3 Punkte)
</t>
    </r>
    <r>
      <rPr>
        <sz val="10"/>
        <color theme="1"/>
        <rFont val="Calibri"/>
        <family val="2"/>
        <scheme val="minor"/>
      </rPr>
      <t xml:space="preserve">Die Person, die in einem Krankenhaus für die allgemeine Reinigung zuständig ist, spielt zum Beispiel eine entscheidende Rolle für die Qualität der Dienstleistungen. Ein schmutziges Zimmer kann zu einer erhöhten Exposition gegenüber infektiösen Krankheitserregern führen, was sich möglicherweise auf Behandelte, Pflegepersonal und Gesundheitsdienstleistende auswirkt. Ein schmutziger, rutschiger Boden kann zu Unfällen von Angestellten oder Behandelten führen. Und schließlich kann sich die schlechte Einstellung einiger Beschäftigter auf die gesamte Unternehmenskultur auswirken. An diesem Beispiel ist zu sehen, dass jede beteiligte Person Einfluss auf die Qualität hat. </t>
    </r>
    <r>
      <rPr>
        <b/>
        <sz val="10"/>
        <color theme="1"/>
        <rFont val="Calibri"/>
        <family val="2"/>
        <scheme val="minor"/>
      </rPr>
      <t>(3 Punkte) Studierende können ein beliebiges Beispiel anführen, das eine oder mehrere Funktionen/Abteilungen/Mitarbeiterebenen umfasst und beschreibt, wie sich deren Arbeit auf die Qualität auswirkt.</t>
    </r>
  </si>
  <si>
    <t>Beschreiben Sie den Unterschied zwischen hartem und weichem TQM und nennen Sie für jedes ein Beispiel.</t>
  </si>
  <si>
    <r>
      <t xml:space="preserve">Die weichen Prinzipien sind diejenigen, die „mit Managementkonzepten und -prinzipien wie Führung, Mitarbeiterbeteiligung und Unternehmenskultur verbunden sind“ und sich auf die sozialen und verhaltensbezogenen Aspekte von Organisationen konzentrieren. </t>
    </r>
    <r>
      <rPr>
        <b/>
        <sz val="10"/>
        <color theme="1"/>
        <rFont val="Calibri"/>
        <family val="2"/>
        <scheme val="minor"/>
      </rPr>
      <t>(2 Punkte)</t>
    </r>
    <r>
      <rPr>
        <sz val="10"/>
        <color theme="1"/>
        <rFont val="Calibri"/>
        <family val="2"/>
        <scheme val="minor"/>
      </rPr>
      <t xml:space="preserve">  Die harten Prinzipien sind technisch, analytisch, überwachend und messend und beziehen sich auf Prozesskontrollen und Werkzeuge zur Qualitätsverbesserung. </t>
    </r>
    <r>
      <rPr>
        <b/>
        <sz val="10"/>
        <color theme="1"/>
        <rFont val="Calibri"/>
        <family val="2"/>
        <scheme val="minor"/>
      </rPr>
      <t xml:space="preserve">(2 Punkte)
</t>
    </r>
    <r>
      <rPr>
        <sz val="10"/>
        <color theme="1"/>
        <rFont val="Calibri"/>
        <family val="2"/>
        <scheme val="minor"/>
      </rPr>
      <t xml:space="preserve">Beispiele für weiches TQM: Managementführung, Kundenorientierung, Mitarbeiterschulung und multifunktionale Teamarbeit.  </t>
    </r>
    <r>
      <rPr>
        <b/>
        <sz val="10"/>
        <color theme="1"/>
        <rFont val="Calibri"/>
        <family val="2"/>
        <scheme val="minor"/>
      </rPr>
      <t xml:space="preserve">(2 Punkte für eines der Beispiele)
</t>
    </r>
    <r>
      <rPr>
        <sz val="10"/>
        <color theme="1"/>
        <rFont val="Calibri"/>
        <family val="2"/>
        <scheme val="minor"/>
      </rPr>
      <t xml:space="preserve">Beispiele für hartes TQM: faktenbasierte Entscheidungsfindung und der Einsatz von Techniken zur Überwachung, Messung und Gewinnung von Qualitätsdaten. Beispiele hierfür sind statistische Prozesskontrolle, Benchmarking, die Verwendung von Fehlermöglichkeits- und Einflussanalysen (FMEA), Ursachen- und Wirkungsdiagramme, Ablaufdiagramme, Just-in-Time-Fertigung und vorbeugende Wartung.  </t>
    </r>
    <r>
      <rPr>
        <b/>
        <sz val="10"/>
        <color theme="1"/>
        <rFont val="Calibri"/>
        <family val="2"/>
        <scheme val="minor"/>
      </rPr>
      <t>(2 Punkte für eines der Beispiele)
insgesamt 8 Punkte für die Aufgabe möglich</t>
    </r>
  </si>
  <si>
    <t>Erörtern Sie gemäß Studienskript die ISO 9001-Konzepte Kundenfokus, Kundenzufriedenheit und Kundenkommunikation.</t>
  </si>
  <si>
    <r>
      <rPr>
        <sz val="10"/>
        <color theme="1"/>
        <rFont val="Calibri"/>
        <family val="2"/>
        <scheme val="minor"/>
      </rPr>
      <t xml:space="preserve">„Kundenfokus“ verlangt, dass Führungskräfte sich verpflichten, den Fokus auf die Kundschaft zu legen. Dies setzt voraus, dass die Kundenbedürfnisse identifiziert, bewertet und erfüllt werden. Auch Risiken und Chancen, welche die Kundenzufriedenheit beeinflussen, müssen ermittelt und angegangen werden. </t>
    </r>
    <r>
      <rPr>
        <b/>
        <sz val="10"/>
        <color theme="1"/>
        <rFont val="Calibri"/>
        <family val="2"/>
        <scheme val="minor"/>
      </rPr>
      <t xml:space="preserve">(3 Punkte) </t>
    </r>
    <r>
      <rPr>
        <sz val="10"/>
        <color theme="1"/>
        <rFont val="Calibri"/>
        <family val="2"/>
        <scheme val="minor"/>
      </rPr>
      <t xml:space="preserve"> „Kundenkommunikation“ beschreibt die Anforderungen, wie das System auf die Kundschaft reagieren soll. Dazu gehören die Bereitstellung von Informationen über Dienstleistungen, die Bearbeitung von Fragen und Beschwerden sowie das Einholen von Kundenfeedback. In Abschnitt 8.5.5 wird ebenfalls gefordert, dass die Organisation Kundenanforderungen und Kundenfeedback berücksichtigt. </t>
    </r>
    <r>
      <rPr>
        <b/>
        <sz val="10"/>
        <color theme="1"/>
        <rFont val="Calibri"/>
        <family val="2"/>
        <scheme val="minor"/>
      </rPr>
      <t xml:space="preserve">(3 Punkte) </t>
    </r>
    <r>
      <rPr>
        <sz val="10"/>
        <color theme="1"/>
        <rFont val="Calibri"/>
        <family val="2"/>
        <scheme val="minor"/>
      </rPr>
      <t xml:space="preserve">„Kundenzufriedenheit“ fordert, dass die Organisation „die Wahrnehmung der Kundschaft hinsichtlich des Grades, in dem ihre Bedürfnisse und Erwartungen erfüllt wurden, überwacht“. </t>
    </r>
    <r>
      <rPr>
        <b/>
        <sz val="10"/>
        <color theme="1"/>
        <rFont val="Calibri"/>
        <family val="2"/>
        <scheme val="minor"/>
      </rPr>
      <t>(3 Punkte)
(3 Punkte für jede richtige Teilantwort, 10 Punkte für 3 richtige Teilantworten)</t>
    </r>
  </si>
  <si>
    <r>
      <t xml:space="preserve">Erhöhung der Patientenzufriedenheit </t>
    </r>
    <r>
      <rPr>
        <b/>
        <sz val="10"/>
        <color theme="1"/>
        <rFont val="Calibri"/>
        <family val="2"/>
        <scheme val="minor"/>
      </rPr>
      <t>(2,5 Punkte)</t>
    </r>
    <r>
      <rPr>
        <sz val="10"/>
        <color theme="1"/>
        <rFont val="Calibri"/>
        <family val="2"/>
        <scheme val="minor"/>
      </rPr>
      <t xml:space="preserve">, Kostendämpfung </t>
    </r>
    <r>
      <rPr>
        <b/>
        <sz val="10"/>
        <color theme="1"/>
        <rFont val="Calibri"/>
        <family val="2"/>
        <scheme val="minor"/>
      </rPr>
      <t>(2,5 Punkte)</t>
    </r>
    <r>
      <rPr>
        <sz val="10"/>
        <color theme="1"/>
        <rFont val="Calibri"/>
        <family val="2"/>
        <scheme val="minor"/>
      </rPr>
      <t>,</t>
    </r>
    <r>
      <rPr>
        <b/>
        <sz val="10"/>
        <color theme="1"/>
        <rFont val="Calibri"/>
        <family val="2"/>
        <scheme val="minor"/>
      </rPr>
      <t xml:space="preserve"> </t>
    </r>
    <r>
      <rPr>
        <sz val="10"/>
        <color theme="1"/>
        <rFont val="Calibri"/>
        <family val="2"/>
        <scheme val="minor"/>
      </rPr>
      <t>Erhöhung der Patientensicherheit</t>
    </r>
    <r>
      <rPr>
        <b/>
        <sz val="10"/>
        <color theme="1"/>
        <rFont val="Calibri"/>
        <family val="2"/>
        <scheme val="minor"/>
      </rPr>
      <t xml:space="preserve"> (2,5 Punkte)</t>
    </r>
    <r>
      <rPr>
        <sz val="10"/>
        <color theme="1"/>
        <rFont val="Calibri"/>
        <family val="2"/>
        <scheme val="minor"/>
      </rPr>
      <t>, stärkere Konzentration auf die Behandelten</t>
    </r>
    <r>
      <rPr>
        <b/>
        <sz val="10"/>
        <color theme="1"/>
        <rFont val="Calibri"/>
        <family val="2"/>
        <scheme val="minor"/>
      </rPr>
      <t xml:space="preserve"> (2,5 Punkte)</t>
    </r>
    <r>
      <rPr>
        <sz val="10"/>
        <color theme="1"/>
        <rFont val="Calibri"/>
        <family val="2"/>
        <scheme val="minor"/>
      </rPr>
      <t>, Verringerung der Fehlerquote</t>
    </r>
    <r>
      <rPr>
        <b/>
        <sz val="10"/>
        <color theme="1"/>
        <rFont val="Calibri"/>
        <family val="2"/>
        <scheme val="minor"/>
      </rPr>
      <t xml:space="preserve"> (2,5 Punkte)</t>
    </r>
    <r>
      <rPr>
        <sz val="10"/>
        <color theme="1"/>
        <rFont val="Calibri"/>
        <family val="2"/>
        <scheme val="minor"/>
      </rPr>
      <t xml:space="preserve">, kontinuierliche Verbesserung </t>
    </r>
    <r>
      <rPr>
        <b/>
        <sz val="10"/>
        <color theme="1"/>
        <rFont val="Calibri"/>
        <family val="2"/>
        <scheme val="minor"/>
      </rPr>
      <t xml:space="preserve">(2,5 Punkte), </t>
    </r>
    <r>
      <rPr>
        <sz val="10"/>
        <color theme="1"/>
        <rFont val="Calibri"/>
        <family val="2"/>
        <scheme val="minor"/>
      </rPr>
      <t>bessere klinische Führung</t>
    </r>
    <r>
      <rPr>
        <b/>
        <sz val="10"/>
        <color theme="1"/>
        <rFont val="Calibri"/>
        <family val="2"/>
        <scheme val="minor"/>
      </rPr>
      <t xml:space="preserve"> (2,5 Punkte)</t>
    </r>
    <r>
      <rPr>
        <sz val="10"/>
        <color theme="1"/>
        <rFont val="Calibri"/>
        <family val="2"/>
        <scheme val="minor"/>
      </rPr>
      <t>,</t>
    </r>
    <r>
      <rPr>
        <b/>
        <sz val="10"/>
        <color theme="1"/>
        <rFont val="Calibri"/>
        <family val="2"/>
        <scheme val="minor"/>
      </rPr>
      <t xml:space="preserve"> </t>
    </r>
    <r>
      <rPr>
        <sz val="10"/>
        <color theme="1"/>
        <rFont val="Calibri"/>
        <family val="2"/>
        <scheme val="minor"/>
      </rPr>
      <t>Spitzenleistung in der Dimension der Patientenrechte</t>
    </r>
    <r>
      <rPr>
        <b/>
        <sz val="10"/>
        <color theme="1"/>
        <rFont val="Calibri"/>
        <family val="2"/>
        <scheme val="minor"/>
      </rPr>
      <t xml:space="preserve"> (2,5 Punkte)</t>
    </r>
    <r>
      <rPr>
        <sz val="10"/>
        <color theme="1"/>
        <rFont val="Calibri"/>
        <family val="2"/>
        <scheme val="minor"/>
      </rPr>
      <t xml:space="preserve">.
</t>
    </r>
    <r>
      <rPr>
        <b/>
        <sz val="10"/>
        <color theme="1"/>
        <rFont val="Calibri"/>
        <family val="2"/>
        <scheme val="minor"/>
      </rPr>
      <t>Bis maximal 10 Punkte insgesamt</t>
    </r>
  </si>
  <si>
    <r>
      <t xml:space="preserve">Durch die Zunahme der Optionen in der Gesundheitsversorgung, mit ständigem Wachstum des Gesundheitssektors und florierendem medizinischen Tourismus haben Servicenutzende ebenfalls mehr Auswahl. </t>
    </r>
    <r>
      <rPr>
        <b/>
        <sz val="10"/>
        <color theme="1"/>
        <rFont val="Calibri"/>
        <family val="2"/>
        <scheme val="minor"/>
      </rPr>
      <t>(3 Punkte)</t>
    </r>
    <r>
      <rPr>
        <sz val="10"/>
        <color theme="1"/>
        <rFont val="Calibri"/>
        <family val="2"/>
        <scheme val="minor"/>
      </rPr>
      <t xml:space="preserve"> Hier wird das Wort Servicenutzende verwendet, denn aus Patienten und Patientinnen werden „Kunden und Kundinnen“ und „Konsumenten und Konsumentinnen“. Insbesondere mit dem Aufkommen der Boutique-Medizin und High-End-Kliniken mit einer sehr persönlichen und ganzheitlichen Versorgung ist „Patient:in“ nicht immer das Wort, mit dem Behandelte beschrieben werden. Manchmal haben Dienstleistungsnutzende sogar innerhalb des öffentlichen Sektors die Wahl, welches Krankenhaus oder welche Klinik sie bevorzugen. </t>
    </r>
    <r>
      <rPr>
        <b/>
        <sz val="10"/>
        <color theme="1"/>
        <rFont val="Calibri"/>
        <family val="2"/>
        <scheme val="minor"/>
      </rPr>
      <t>(3 Punkte) für jede Nennung von Medizintourismus, Auswahl, Boutique-Medizin, ganzheitlichen Versorgungszentren, wahlfreier kosmetischer oder plastischer Chirurgie, etc.</t>
    </r>
  </si>
  <si>
    <r>
      <t xml:space="preserve">•	Nachweis der Einhaltung rechtlicher und behördlicher Anforderungen
•	Wettbewerbsfähiges Unterscheidungsmerkmal in einem Gesundheitsmarkt, der eine private Anbieterindustrie hat
•	Externe Audits zusätzlich zu den bereits geplanten internen Audits (mehr Audits pro Jahr, und daher mehr Daten für Verbesserungen) 
•	Das Feedback von sachverständigen externen Auditoren und Auditorinnen liefert wertvolle Informationen für Prozessänderungen und -verbesserungen
•	Einige Krankenhausversicherungen gewähren Preisnachlässe auf der Grundlage des Zertifizierungsstatus, da dies ihnen das Vertrauen gibt, dass Risiken besser gemanagt werden
•	Selbstwertgefühl der Mitarbeitenden und verstärkter Zusammenhalt durch die Erlangung und Beibehaltung des zertifizierten Status
•	Gestiegenes Vertrauen der Interessengruppen
•	Höhere Anziehungskraft für Medizintourismus
•	In einigen Ländern ist die staatliche Kostenerstattung pro Patient:in in zertifizierten Krankenhäusern höher
</t>
    </r>
    <r>
      <rPr>
        <b/>
        <sz val="10"/>
        <color theme="1"/>
        <rFont val="Calibri"/>
        <family val="2"/>
        <scheme val="minor"/>
      </rPr>
      <t>(jeweils 2 Punkte bis zu 8 Punkten insgesamt)</t>
    </r>
  </si>
  <si>
    <r>
      <t xml:space="preserve">In einigen Ländern kann jede beliebige Person eine Zertifizierungsstelle einrichten und Organisationen Zertifizierungen erteilen. Mangel an Regulierung. </t>
    </r>
    <r>
      <rPr>
        <b/>
        <sz val="10"/>
        <color theme="1"/>
        <rFont val="Calibri"/>
        <family val="2"/>
        <scheme val="minor"/>
      </rPr>
      <t>(2 Punkte)</t>
    </r>
    <r>
      <rPr>
        <sz val="10"/>
        <color theme="1"/>
        <rFont val="Calibri"/>
        <family val="2"/>
        <scheme val="minor"/>
      </rPr>
      <t xml:space="preserve"> Eine nicht akkreditierte Zertifizierungsstelle könnte dem Ruf der zertifizierten Organisation schaden. </t>
    </r>
    <r>
      <rPr>
        <b/>
        <sz val="10"/>
        <color theme="1"/>
        <rFont val="Calibri"/>
        <family val="2"/>
        <scheme val="minor"/>
      </rPr>
      <t>(2 Punkte)</t>
    </r>
    <r>
      <rPr>
        <sz val="10"/>
        <color theme="1"/>
        <rFont val="Calibri"/>
        <family val="2"/>
        <scheme val="minor"/>
      </rPr>
      <t xml:space="preserve"> Wenn die Zertifizierungsstelle ihre Tätigkeit einstellt, steht die zertifizierte Organisation möglicherweise ohne Regressansprüche da. </t>
    </r>
    <r>
      <rPr>
        <b/>
        <sz val="10"/>
        <color theme="1"/>
        <rFont val="Calibri"/>
        <family val="2"/>
        <scheme val="minor"/>
      </rPr>
      <t>(2 Punkte)</t>
    </r>
    <r>
      <rPr>
        <sz val="10"/>
        <color theme="1"/>
        <rFont val="Calibri"/>
        <family val="2"/>
        <scheme val="minor"/>
      </rPr>
      <t xml:space="preserve"> Nicht akkreditierte Zertifizierungsstellen verfügen möglicherweise nicht über Sicherheitsvorkehrungen, um ihre zertifizierten Kunden im Falle unvorhergesehener Umstände wie dem Verlust ihrer Akkreditierung oder der Einstellung ihrer Tätigkeit zu schützen. </t>
    </r>
    <r>
      <rPr>
        <b/>
        <sz val="10"/>
        <color theme="1"/>
        <rFont val="Calibri"/>
        <family val="2"/>
        <scheme val="minor"/>
      </rPr>
      <t>(2 Punkte)</t>
    </r>
    <r>
      <rPr>
        <sz val="10"/>
        <color theme="1"/>
        <rFont val="Calibri"/>
        <family val="2"/>
        <scheme val="minor"/>
      </rPr>
      <t xml:space="preserve"> Zertifizierung ist teuer </t>
    </r>
    <r>
      <rPr>
        <b/>
        <sz val="10"/>
        <color theme="1"/>
        <rFont val="Calibri"/>
        <family val="2"/>
        <scheme val="minor"/>
      </rPr>
      <t>(2 Punkte)</t>
    </r>
    <r>
      <rPr>
        <sz val="10"/>
        <color theme="1"/>
        <rFont val="Calibri"/>
        <family val="2"/>
        <scheme val="minor"/>
      </rPr>
      <t xml:space="preserve">, Zertifizierung ist zeitaufwändig </t>
    </r>
    <r>
      <rPr>
        <b/>
        <sz val="10"/>
        <color theme="1"/>
        <rFont val="Calibri"/>
        <family val="2"/>
        <scheme val="minor"/>
      </rPr>
      <t>(2 Punkte)</t>
    </r>
    <r>
      <rPr>
        <sz val="10"/>
        <color theme="1"/>
        <rFont val="Calibri"/>
        <family val="2"/>
        <scheme val="minor"/>
      </rPr>
      <t xml:space="preserve">, Zertifizierung benötigt Ressourcen </t>
    </r>
    <r>
      <rPr>
        <b/>
        <sz val="10"/>
        <color theme="1"/>
        <rFont val="Calibri"/>
        <family val="2"/>
        <scheme val="minor"/>
      </rPr>
      <t>(2 Punkte)</t>
    </r>
    <r>
      <rPr>
        <sz val="10"/>
        <color theme="1"/>
        <rFont val="Calibri"/>
        <family val="2"/>
        <scheme val="minor"/>
      </rPr>
      <t xml:space="preserve">, Zertifizierung erfordert Arbeitszeit und Einsatz der Angestellten </t>
    </r>
    <r>
      <rPr>
        <b/>
        <sz val="10"/>
        <color theme="1"/>
        <rFont val="Calibri"/>
        <family val="2"/>
        <scheme val="minor"/>
      </rPr>
      <t>(2 Punkte)
bis zu 8 Punkte insgesamt</t>
    </r>
  </si>
  <si>
    <r>
      <t xml:space="preserve">•	Name der zertifizierten/akkreditierten Organisation
•	Adresse der zertifizierten/akkreditierten Organisation 
•	Name der Zertifizierungs- oder Akkreditierungsagentur
•	Der Name des Standards oder der Norm (und das Datum, wenn der Standard ein Datum hat)
•	Der Geltungsbereich der Zertifizierung/Akkreditierung (gilt sie für ein Krankenhaus, eine Abteilung usw.)
•	Das Ausstellungsdatum und das Ablaufdatum des Zertifikats
•	Ein eindeutiger Identifikator wie eine Zahl oder eine Zahlen-Buchstaben-Kombination.
</t>
    </r>
    <r>
      <rPr>
        <b/>
        <sz val="10"/>
        <color theme="1"/>
        <rFont val="Calibri"/>
        <family val="2"/>
        <scheme val="minor"/>
      </rPr>
      <t>(jeweils 2 Punkte, max. 8 Punkte insgesamt)</t>
    </r>
  </si>
  <si>
    <t>Müsste das nicht eher "Kunde" heißen?</t>
  </si>
  <si>
    <r>
      <t xml:space="preserve">Die Joint Commission ist </t>
    </r>
    <r>
      <rPr>
        <i/>
        <sz val="10"/>
        <color theme="1"/>
        <rFont val="Calibri"/>
        <family val="2"/>
        <scheme val="minor"/>
      </rPr>
      <t>eine Organisation, die sich auf die Erhöhung der Qualität der Gesundheitsversorgung und der Patientensicherheit konzentriert.</t>
    </r>
    <r>
      <rPr>
        <sz val="10"/>
        <color theme="1"/>
        <rFont val="Calibri"/>
        <family val="2"/>
        <scheme val="minor"/>
      </rPr>
      <t xml:space="preserve"> Sie wurde 1951 gegründet und kann auf eine lange Geschichte zurückblicken. Sie ist </t>
    </r>
    <r>
      <rPr>
        <i/>
        <sz val="10"/>
        <color theme="1"/>
        <rFont val="Calibri"/>
        <family val="2"/>
        <scheme val="minor"/>
      </rPr>
      <t>eine der ältesten und größten Normierungs- und Akkreditierungsagenturen der USA im Gesundheitssektor.</t>
    </r>
    <r>
      <rPr>
        <sz val="10"/>
        <color theme="1"/>
        <rFont val="Calibri"/>
        <family val="2"/>
        <scheme val="minor"/>
      </rPr>
      <t xml:space="preserve"> Die JCI </t>
    </r>
    <r>
      <rPr>
        <i/>
        <sz val="10"/>
        <color theme="1"/>
        <rFont val="Calibri"/>
        <family val="2"/>
        <scheme val="minor"/>
      </rPr>
      <t>ist ein privates Unternehmen</t>
    </r>
    <r>
      <rPr>
        <sz val="10"/>
        <color theme="1"/>
        <rFont val="Calibri"/>
        <family val="2"/>
        <scheme val="minor"/>
      </rPr>
      <t xml:space="preserve">, das nicht von der Regierung reguliert wird und auch nicht von der Regierung oder den Aufsichtsbehörden ermächtigt ist, Zertifizierungen zu vergeben.  Ihre Zielsetzung ist es, </t>
    </r>
    <r>
      <rPr>
        <i/>
        <sz val="10"/>
        <color theme="1"/>
        <rFont val="Calibri"/>
        <family val="2"/>
        <scheme val="minor"/>
      </rPr>
      <t>„die Sicherheit und Qualität der Versorgung in der internationalen Gemeinschaft durch Bildung, Beratungsdienste und internationale Akkreditierung und Zertifizierung kontinuierlich zu verbessern“.</t>
    </r>
    <r>
      <rPr>
        <sz val="10"/>
        <color theme="1"/>
        <rFont val="Calibri"/>
        <family val="2"/>
        <scheme val="minor"/>
      </rPr>
      <t xml:space="preserve"> Die JCI erstellt Normen und bietet die Akkreditierung und Zertifizierung nach diesen Normen an. </t>
    </r>
    <r>
      <rPr>
        <b/>
        <sz val="10"/>
        <color theme="1"/>
        <rFont val="Calibri"/>
        <family val="2"/>
        <scheme val="minor"/>
      </rPr>
      <t>(3 Punkte für eine Kombination der oben kursiv gedruckten Bereiche)</t>
    </r>
    <r>
      <rPr>
        <sz val="10"/>
        <color theme="1"/>
        <rFont val="Calibri"/>
        <family val="2"/>
        <scheme val="minor"/>
      </rPr>
      <t xml:space="preserve">                                                                                              Drei von der JC ausgeübte Aktivitäten: Akkreditierung </t>
    </r>
    <r>
      <rPr>
        <b/>
        <sz val="10"/>
        <color theme="1"/>
        <rFont val="Calibri"/>
        <family val="2"/>
        <scheme val="minor"/>
      </rPr>
      <t>(3 Punkte)</t>
    </r>
    <r>
      <rPr>
        <sz val="10"/>
        <color theme="1"/>
        <rFont val="Calibri"/>
        <family val="2"/>
        <scheme val="minor"/>
      </rPr>
      <t xml:space="preserve">, Zertifizierung </t>
    </r>
    <r>
      <rPr>
        <b/>
        <sz val="10"/>
        <color theme="1"/>
        <rFont val="Calibri"/>
        <family val="2"/>
        <scheme val="minor"/>
      </rPr>
      <t>(3 Punkte)</t>
    </r>
    <r>
      <rPr>
        <sz val="10"/>
        <color theme="1"/>
        <rFont val="Calibri"/>
        <family val="2"/>
        <scheme val="minor"/>
      </rPr>
      <t xml:space="preserve">, Erstellung von Normen </t>
    </r>
    <r>
      <rPr>
        <b/>
        <sz val="10"/>
        <color theme="1"/>
        <rFont val="Calibri"/>
        <family val="2"/>
        <scheme val="minor"/>
      </rPr>
      <t>(3 Punkte)</t>
    </r>
    <r>
      <rPr>
        <sz val="10"/>
        <color theme="1"/>
        <rFont val="Calibri"/>
        <family val="2"/>
        <scheme val="minor"/>
      </rPr>
      <t xml:space="preserve">, Bildung </t>
    </r>
    <r>
      <rPr>
        <b/>
        <sz val="10"/>
        <color theme="1"/>
        <rFont val="Calibri"/>
        <family val="2"/>
        <scheme val="minor"/>
      </rPr>
      <t>(3 Punkte)</t>
    </r>
    <r>
      <rPr>
        <sz val="10"/>
        <color theme="1"/>
        <rFont val="Calibri"/>
        <family val="2"/>
        <scheme val="minor"/>
      </rPr>
      <t xml:space="preserve">, Beratungsdienste </t>
    </r>
    <r>
      <rPr>
        <b/>
        <sz val="10"/>
        <color theme="1"/>
        <rFont val="Calibri"/>
        <family val="2"/>
        <scheme val="minor"/>
      </rPr>
      <t>(2 Punkte)
Bis zu 10 Punkte für die komplette Frage</t>
    </r>
  </si>
  <si>
    <r>
      <rPr>
        <sz val="10"/>
        <color theme="1"/>
        <rFont val="Calibri"/>
        <family val="2"/>
        <scheme val="minor"/>
      </rPr>
      <t xml:space="preserve">Die ISQua ist eine gemeinnützige, mitgliederbasierte, internationale Organisation, deren Ziel es ist, „die Verbesserung der Gesundheit, der Sicherheit und der Qualität der Gesundheitsversorgung weltweit anzuregen und voranzutreiben.“ </t>
    </r>
    <r>
      <rPr>
        <b/>
        <sz val="10"/>
        <color theme="1"/>
        <rFont val="Calibri"/>
        <family val="2"/>
        <scheme val="minor"/>
      </rPr>
      <t>(2,5 Punkte)</t>
    </r>
    <r>
      <rPr>
        <sz val="10"/>
        <color theme="1"/>
        <rFont val="Calibri"/>
        <family val="2"/>
        <scheme val="minor"/>
      </rPr>
      <t xml:space="preserve">  Die ISQua verfügt über eine große Netzwerk- und Ressourcenplattform und bietet Schulungen und Mitgliedschaften an. </t>
    </r>
    <r>
      <rPr>
        <b/>
        <sz val="10"/>
        <color theme="1"/>
        <rFont val="Calibri"/>
        <family val="2"/>
        <scheme val="minor"/>
      </rPr>
      <t xml:space="preserve">(2,5 Punkte) </t>
    </r>
    <r>
      <rPr>
        <sz val="10"/>
        <color theme="1"/>
        <rFont val="Calibri"/>
        <family val="2"/>
        <scheme val="minor"/>
      </rPr>
      <t xml:space="preserve">Die ISQua spielt international eine wichtige Rolle bei der Erarbeitung und Verbreitung von Wissen über eine qualitativ hochwertige Gesundheitsversorgung. </t>
    </r>
    <r>
      <rPr>
        <b/>
        <sz val="10"/>
        <color theme="1"/>
        <rFont val="Calibri"/>
        <family val="2"/>
        <scheme val="minor"/>
      </rPr>
      <t>(2,5 Punkte)</t>
    </r>
    <r>
      <rPr>
        <sz val="10"/>
        <color theme="1"/>
        <rFont val="Calibri"/>
        <family val="2"/>
        <scheme val="minor"/>
      </rPr>
      <t xml:space="preserve"> Die ISQua unterhält eine Partnerschaft mit der Weltgesundheitsorganisation, und viele der WHO-Publikationen über Qualität und Patientensicherheit enthalten wichtige Beiträge von ISQua-Fachleuten. </t>
    </r>
    <r>
      <rPr>
        <b/>
        <sz val="10"/>
        <color theme="1"/>
        <rFont val="Calibri"/>
        <family val="2"/>
        <scheme val="minor"/>
      </rPr>
      <t>(2,5 Punkte)</t>
    </r>
    <r>
      <rPr>
        <sz val="10"/>
        <color theme="1"/>
        <rFont val="Calibri"/>
        <family val="2"/>
        <scheme val="minor"/>
      </rPr>
      <t xml:space="preserve"> Die ISQua EEA, oder ISQua External Evaluation Association, „bietet rund um den Globus externe Drittparteien-Evaluierungsdienste für externe Evaluierungsorganisationen im Gesundheits- und Sozialwesen sowie für Normierungseinrichtungen an.“ </t>
    </r>
    <r>
      <rPr>
        <b/>
        <sz val="10"/>
        <color theme="1"/>
        <rFont val="Calibri"/>
        <family val="2"/>
        <scheme val="minor"/>
      </rPr>
      <t>(2,5 Punkte)</t>
    </r>
    <r>
      <rPr>
        <sz val="10"/>
        <color theme="1"/>
        <rFont val="Calibri"/>
        <family val="2"/>
        <scheme val="minor"/>
      </rPr>
      <t xml:space="preserve"> Ihr wichtigstes Programm ist das International Accreditation Program </t>
    </r>
    <r>
      <rPr>
        <b/>
        <sz val="10"/>
        <color theme="1"/>
        <rFont val="Calibri"/>
        <family val="2"/>
        <scheme val="minor"/>
      </rPr>
      <t>(2,5 Punkte)</t>
    </r>
    <r>
      <rPr>
        <sz val="10"/>
        <color theme="1"/>
        <rFont val="Calibri"/>
        <family val="2"/>
        <scheme val="minor"/>
      </rPr>
      <t xml:space="preserve">, das als Akkreditierungsstelle agiert </t>
    </r>
    <r>
      <rPr>
        <b/>
        <sz val="10"/>
        <color theme="1"/>
        <rFont val="Calibri"/>
        <family val="2"/>
        <scheme val="minor"/>
      </rPr>
      <t>(2,5 Punkte)</t>
    </r>
    <r>
      <rPr>
        <sz val="10"/>
        <color theme="1"/>
        <rFont val="Calibri"/>
        <family val="2"/>
        <scheme val="minor"/>
      </rPr>
      <t>.</t>
    </r>
    <r>
      <rPr>
        <b/>
        <sz val="10"/>
        <color theme="1"/>
        <rFont val="Calibri"/>
        <family val="2"/>
        <scheme val="minor"/>
      </rPr>
      <t xml:space="preserve"> 
Eine beliebige Kombination aus dem oben Genannten ergibt bis zu 10 Punkte.</t>
    </r>
  </si>
  <si>
    <r>
      <t xml:space="preserve">Management Review (Überprüfung durch das Management) ist ein Begriff, der ein offizielles Treffen mit der obersten Führungsebene beschreibt, bei dem die Ergebnisse interner Audits diskutiert werden. </t>
    </r>
    <r>
      <rPr>
        <b/>
        <sz val="10"/>
        <color theme="1"/>
        <rFont val="Calibri"/>
        <family val="2"/>
        <scheme val="minor"/>
      </rPr>
      <t xml:space="preserve">(2 Punkte) </t>
    </r>
    <r>
      <rPr>
        <sz val="10"/>
        <color theme="1"/>
        <rFont val="Calibri"/>
        <family val="2"/>
        <scheme val="minor"/>
      </rPr>
      <t xml:space="preserve">Die Gestaltung der Besprechung hängt von der Kultur der jeweiligen Organisation ab. </t>
    </r>
    <r>
      <rPr>
        <b/>
        <sz val="10"/>
        <color theme="1"/>
        <rFont val="Calibri"/>
        <family val="2"/>
        <scheme val="minor"/>
      </rPr>
      <t>(2 Punkte)</t>
    </r>
    <r>
      <rPr>
        <sz val="10"/>
        <color theme="1"/>
        <rFont val="Calibri"/>
        <family val="2"/>
        <scheme val="minor"/>
      </rPr>
      <t xml:space="preserve"> Während dieses Treffens wird eine ganzheitliche Sicht auf das gesamte Audit präsentiert, in der Regel mit einem breiteren Blick auf die Audit-Ergebnisse und Verbesserungsmöglichkeiten. </t>
    </r>
    <r>
      <rPr>
        <b/>
        <sz val="10"/>
        <color theme="1"/>
        <rFont val="Calibri"/>
        <family val="2"/>
        <scheme val="minor"/>
      </rPr>
      <t>(2 Punkte)</t>
    </r>
    <r>
      <rPr>
        <sz val="10"/>
        <color theme="1"/>
        <rFont val="Calibri"/>
        <family val="2"/>
        <scheme val="minor"/>
      </rPr>
      <t xml:space="preserve"> Es sollte ein Besprechungsprotokoll angefertigt werden, das den Teilnehmenden später zur Verfügung gestellt wird. </t>
    </r>
    <r>
      <rPr>
        <b/>
        <sz val="10"/>
        <color theme="1"/>
        <rFont val="Calibri"/>
        <family val="2"/>
        <scheme val="minor"/>
      </rPr>
      <t>(2 Punkte)</t>
    </r>
    <r>
      <rPr>
        <sz val="10"/>
        <color theme="1"/>
        <rFont val="Calibri"/>
        <family val="2"/>
        <scheme val="minor"/>
      </rPr>
      <t xml:space="preserve"> Das Protokoll sollte alle zu ergreifenden Folgemaßnahmen und die Benennung der verantwortlichen Parteien enthalten. </t>
    </r>
    <r>
      <rPr>
        <b/>
        <sz val="10"/>
        <color theme="1"/>
        <rFont val="Calibri"/>
        <family val="2"/>
        <scheme val="minor"/>
      </rPr>
      <t xml:space="preserve">(2 Punkte) </t>
    </r>
    <r>
      <rPr>
        <sz val="10"/>
        <color theme="1"/>
        <rFont val="Calibri"/>
        <family val="2"/>
        <scheme val="minor"/>
      </rPr>
      <t xml:space="preserve"> </t>
    </r>
    <r>
      <rPr>
        <b/>
        <sz val="10"/>
        <color theme="1"/>
        <rFont val="Calibri"/>
        <family val="2"/>
        <scheme val="minor"/>
      </rPr>
      <t>(bis zu 6 Punkte insgesamt)</t>
    </r>
  </si>
  <si>
    <t>Was ist ein Nichtkonformitätsbericht? Nennen Sie drei Angaben, die in dem Bericht enthalten sein sollten.</t>
  </si>
  <si>
    <r>
      <t xml:space="preserve">Ein Bericht über Nichtkonformitäten oder ähnliche Dokumente, welche die Art des festgestellten Problems, die verantwortliche Abteilung oder Person und detaillierte Notizen über objektive Beweise zur Untermauerung der Feststellungen beschreiben. </t>
    </r>
    <r>
      <rPr>
        <b/>
        <sz val="10"/>
        <color theme="1"/>
        <rFont val="Calibri"/>
        <family val="2"/>
        <scheme val="minor"/>
      </rPr>
      <t>(2 Punkte)</t>
    </r>
    <r>
      <rPr>
        <sz val="10"/>
        <color theme="1"/>
        <rFont val="Calibri"/>
        <family val="2"/>
        <scheme val="minor"/>
      </rPr>
      <t xml:space="preserve"> Mögliche Angaben: Beschreibung der Nichtkonformität, Name des Auditors/der Auditorin, Ursachenanalyse, ergriffene Maßnahmen, Überprüfung der ergriffenen Maßnahmen, Nachverfolgungsinformationen, verantwortliche Person, Daten und Zeiten, Nummern von Dokumenten, die als objektive Belege gelten. </t>
    </r>
    <r>
      <rPr>
        <b/>
        <sz val="10"/>
        <color theme="1"/>
        <rFont val="Calibri"/>
        <family val="2"/>
        <scheme val="minor"/>
      </rPr>
      <t>(2 Punkte für jeweils drei dieser Möglichkeiten, insgesamt 6 Punkte)</t>
    </r>
  </si>
  <si>
    <r>
      <t xml:space="preserve">•	Jährlicher Auditplan
•	E-Mail oder Brief, in dem die geprüfte Stelle darüber informiert wird, dass sie auditiert wird
•	Ein spezifischer Auditplan für das durchzuführende Audit
•	Eine Auditcheckliste oder ein ähnliches Dokument, das der prüfenden Person als Leitfaden dient. Die Checkliste dient auch dazu, objektiv zu dokumentieren, dass die Anforderungen erfüllt oder nicht erfüllt worden sind.
•	Berichte über Nichtkonformitäten oder ähnliche Dokumente, welche die Art des festgestellten Problems, die verantwortliche Abteilung oder Person und detaillierte Notizen über objektive Beweise zur Untermauerung der Feststellungen beschreiben
•	Abschlussbericht, der ein Gesamtbild der Stärken, Schwächen und Verbesserungsmöglichkeiten des Systems vermittelt
•	Brief oder E-Mail an die Geschäftsleitung, um ein Treffen zur Besprechung der Auditergebnisse zu vereinbaren
•	Ausgefüllte Nichtkonformitätsberichte, in denen die ergriffenen Korrektur- und/oder Vorbeugemaßnahmen beschrieben sind
•	Dokumentation der Nachbereitung, die zeigt, dass alle getroffenen Maßnahmen wirksam und nachhaltig waren
</t>
    </r>
    <r>
      <rPr>
        <b/>
        <sz val="10"/>
        <color theme="1"/>
        <rFont val="Calibri"/>
        <family val="2"/>
        <scheme val="minor"/>
      </rPr>
      <t>(jeweils 2 Punkte, max. 8 Punkte)</t>
    </r>
  </si>
  <si>
    <r>
      <t xml:space="preserve">In der Regel helfen kleine Audit-Feststellungen, ob signifikant oder nicht, größere Trends aufzuzeigen. </t>
    </r>
    <r>
      <rPr>
        <b/>
        <sz val="10"/>
        <color theme="1"/>
        <rFont val="Calibri"/>
        <family val="2"/>
        <scheme val="minor"/>
      </rPr>
      <t>(3 Punkte)</t>
    </r>
    <r>
      <rPr>
        <sz val="10"/>
        <color theme="1"/>
        <rFont val="Calibri"/>
        <family val="2"/>
        <scheme val="minor"/>
      </rPr>
      <t xml:space="preserve"> Mehrere „kleinere“ Probleme in einem Bereich deuten darauf hin, dass es eine größere Schwachstelle oder einen systemischen Fehler geben könnte. </t>
    </r>
    <r>
      <rPr>
        <b/>
        <sz val="10"/>
        <color theme="1"/>
        <rFont val="Calibri"/>
        <family val="2"/>
        <scheme val="minor"/>
      </rPr>
      <t>(3 Punkte)</t>
    </r>
    <r>
      <rPr>
        <sz val="10"/>
        <color theme="1"/>
        <rFont val="Calibri"/>
        <family val="2"/>
        <scheme val="minor"/>
      </rPr>
      <t xml:space="preserve"> </t>
    </r>
    <r>
      <rPr>
        <b/>
        <sz val="10"/>
        <color theme="1"/>
        <rFont val="Calibri"/>
        <family val="2"/>
        <scheme val="minor"/>
      </rPr>
      <t xml:space="preserve"> </t>
    </r>
    <r>
      <rPr>
        <i/>
        <sz val="10"/>
        <color theme="1"/>
        <rFont val="Calibri"/>
        <family val="2"/>
        <scheme val="minor"/>
      </rPr>
      <t xml:space="preserve">Alles, was der Musterlösung ähnelt, ist akzeptabel: Trends, größere Probleme, Totalausfall, Möglichkeiten für Verbesserungen </t>
    </r>
    <r>
      <rPr>
        <b/>
        <i/>
        <sz val="10"/>
        <color theme="1"/>
        <rFont val="Calibri"/>
        <family val="2"/>
        <scheme val="minor"/>
      </rPr>
      <t xml:space="preserve">(3 Punkte) </t>
    </r>
    <r>
      <rPr>
        <b/>
        <sz val="10"/>
        <color theme="1"/>
        <rFont val="Calibri"/>
        <family val="2"/>
        <scheme val="minor"/>
      </rPr>
      <t xml:space="preserve"> 
</t>
    </r>
    <r>
      <rPr>
        <sz val="10"/>
        <color theme="1"/>
        <rFont val="Calibri"/>
        <family val="2"/>
        <scheme val="minor"/>
      </rPr>
      <t xml:space="preserve">Beispiele: ein einzelner Medikationsfehler </t>
    </r>
    <r>
      <rPr>
        <b/>
        <sz val="10"/>
        <color theme="1"/>
        <rFont val="Calibri"/>
        <family val="2"/>
        <scheme val="minor"/>
      </rPr>
      <t>(2 Punkte)</t>
    </r>
    <r>
      <rPr>
        <sz val="10"/>
        <color theme="1"/>
        <rFont val="Calibri"/>
        <family val="2"/>
        <scheme val="minor"/>
      </rPr>
      <t xml:space="preserve">, Krankheitsakte sichtbar für andere </t>
    </r>
    <r>
      <rPr>
        <b/>
        <sz val="10"/>
        <color theme="1"/>
        <rFont val="Calibri"/>
        <family val="2"/>
        <scheme val="minor"/>
      </rPr>
      <t>(2 Punkte)</t>
    </r>
    <r>
      <rPr>
        <sz val="10"/>
        <color theme="1"/>
        <rFont val="Calibri"/>
        <family val="2"/>
        <scheme val="minor"/>
      </rPr>
      <t xml:space="preserve">, Sturz einer Patientin/eines Patienten </t>
    </r>
    <r>
      <rPr>
        <b/>
        <sz val="10"/>
        <color theme="1"/>
        <rFont val="Calibri"/>
        <family val="2"/>
        <scheme val="minor"/>
      </rPr>
      <t>(2 Punkte)</t>
    </r>
    <r>
      <rPr>
        <sz val="10"/>
        <color theme="1"/>
        <rFont val="Calibri"/>
        <family val="2"/>
        <scheme val="minor"/>
      </rPr>
      <t xml:space="preserve">, einzelner Vorfall zur Patientensicherheit </t>
    </r>
    <r>
      <rPr>
        <b/>
        <sz val="10"/>
        <color theme="1"/>
        <rFont val="Calibri"/>
        <family val="2"/>
        <scheme val="minor"/>
      </rPr>
      <t>(2 Punkte)</t>
    </r>
    <r>
      <rPr>
        <sz val="10"/>
        <color theme="1"/>
        <rFont val="Calibri"/>
        <family val="2"/>
        <scheme val="minor"/>
      </rPr>
      <t xml:space="preserve">, Abgabe von Pflicht-Formularen oder -Berichten einmal vergessen </t>
    </r>
    <r>
      <rPr>
        <b/>
        <sz val="10"/>
        <color theme="1"/>
        <rFont val="Calibri"/>
        <family val="2"/>
        <scheme val="minor"/>
      </rPr>
      <t>(2 Punkte)  
Maximal 8 Punkte insgesamt</t>
    </r>
  </si>
  <si>
    <t>Audits dienen dem Zweck, wertvolle Informationen für eine Organisation zu liefern. Nennen Sie mindestens vier Arten solcher Informationen, die im Studienskript erläutert werden.</t>
  </si>
  <si>
    <r>
      <t>•</t>
    </r>
    <r>
      <rPr>
        <sz val="10"/>
        <color theme="1"/>
        <rFont val="Calibri"/>
        <family val="2"/>
        <scheme val="minor"/>
      </rPr>
      <t xml:space="preserve">	Bereiche von Stärken und Schwächen 
</t>
    </r>
    <r>
      <rPr>
        <b/>
        <sz val="10"/>
        <color theme="1"/>
        <rFont val="Calibri"/>
        <family val="2"/>
        <scheme val="minor"/>
      </rPr>
      <t>•</t>
    </r>
    <r>
      <rPr>
        <sz val="10"/>
        <color theme="1"/>
        <rFont val="Calibri"/>
        <family val="2"/>
        <scheme val="minor"/>
      </rPr>
      <t xml:space="preserve">	Bedarf an weiterer Schulung der Angestellten
</t>
    </r>
    <r>
      <rPr>
        <b/>
        <sz val="10"/>
        <color theme="1"/>
        <rFont val="Calibri"/>
        <family val="2"/>
        <scheme val="minor"/>
      </rPr>
      <t>•</t>
    </r>
    <r>
      <rPr>
        <sz val="10"/>
        <color theme="1"/>
        <rFont val="Calibri"/>
        <family val="2"/>
        <scheme val="minor"/>
      </rPr>
      <t xml:space="preserve">	Einstellung der Angestellten zu ihrer Arbeit und ihrem Arbeitsumfeld
</t>
    </r>
    <r>
      <rPr>
        <b/>
        <sz val="10"/>
        <color theme="1"/>
        <rFont val="Calibri"/>
        <family val="2"/>
        <scheme val="minor"/>
      </rPr>
      <t>•</t>
    </r>
    <r>
      <rPr>
        <sz val="10"/>
        <color theme="1"/>
        <rFont val="Calibri"/>
        <family val="2"/>
        <scheme val="minor"/>
      </rPr>
      <t xml:space="preserve">	Möglichkeiten für Verbesserungen
</t>
    </r>
    <r>
      <rPr>
        <b/>
        <sz val="10"/>
        <color theme="1"/>
        <rFont val="Calibri"/>
        <family val="2"/>
        <scheme val="minor"/>
      </rPr>
      <t>•</t>
    </r>
    <r>
      <rPr>
        <sz val="10"/>
        <color theme="1"/>
        <rFont val="Calibri"/>
        <family val="2"/>
        <scheme val="minor"/>
      </rPr>
      <t xml:space="preserve">	Daten, die benötigt werden, um Entscheidungen über Ressourcen wie Ausgaben und Personaleinsatz zu treffen
</t>
    </r>
    <r>
      <rPr>
        <b/>
        <sz val="10"/>
        <color theme="1"/>
        <rFont val="Calibri"/>
        <family val="2"/>
        <scheme val="minor"/>
      </rPr>
      <t>•</t>
    </r>
    <r>
      <rPr>
        <sz val="10"/>
        <color theme="1"/>
        <rFont val="Calibri"/>
        <family val="2"/>
        <scheme val="minor"/>
      </rPr>
      <t xml:space="preserve">	Daten für Regulierungsbehörden und benannte Stellen
</t>
    </r>
    <r>
      <rPr>
        <b/>
        <sz val="10"/>
        <color theme="1"/>
        <rFont val="Calibri"/>
        <family val="2"/>
        <scheme val="minor"/>
      </rPr>
      <t>•</t>
    </r>
    <r>
      <rPr>
        <sz val="10"/>
        <color theme="1"/>
        <rFont val="Calibri"/>
        <family val="2"/>
        <scheme val="minor"/>
      </rPr>
      <t xml:space="preserve">	Dokumentation für die Zertifizierung nach internationalen und nationalen Normen
</t>
    </r>
    <r>
      <rPr>
        <b/>
        <sz val="10"/>
        <color theme="1"/>
        <rFont val="Calibri"/>
        <family val="2"/>
        <scheme val="minor"/>
      </rPr>
      <t>•</t>
    </r>
    <r>
      <rPr>
        <sz val="10"/>
        <color theme="1"/>
        <rFont val="Calibri"/>
        <family val="2"/>
        <scheme val="minor"/>
      </rPr>
      <t xml:space="preserve">	Informationsaustausch innerhalb von und zwischen Abteilungen und Funktionen
•	Patientensicherheit und Risikoerkenntnisse      
</t>
    </r>
    <r>
      <rPr>
        <b/>
        <sz val="10"/>
        <color theme="1"/>
        <rFont val="Calibri"/>
        <family val="2"/>
        <scheme val="minor"/>
      </rPr>
      <t xml:space="preserve">(jeweils 2,5 Punkte) max. 10 Punkte insgesamt </t>
    </r>
  </si>
  <si>
    <t>Bei der Auswahl eines internen Auditors oder einer Auditorin sollte auf bestimmte persönliche und fachliche Eigenschaften geachtet werden. Nennen Sie vier davon.</t>
  </si>
  <si>
    <r>
      <t>•</t>
    </r>
    <r>
      <rPr>
        <sz val="10"/>
        <color theme="1"/>
        <rFont val="Calibri"/>
        <family val="2"/>
        <scheme val="minor"/>
      </rPr>
      <t xml:space="preserve">	Umgänglicher Charakter 
</t>
    </r>
    <r>
      <rPr>
        <b/>
        <sz val="10"/>
        <color theme="1"/>
        <rFont val="Calibri"/>
        <family val="2"/>
        <scheme val="minor"/>
      </rPr>
      <t>•</t>
    </r>
    <r>
      <rPr>
        <sz val="10"/>
        <color theme="1"/>
        <rFont val="Calibri"/>
        <family val="2"/>
        <scheme val="minor"/>
      </rPr>
      <t xml:space="preserve">	Effektiver Kommunikationsstil
</t>
    </r>
    <r>
      <rPr>
        <b/>
        <sz val="10"/>
        <color theme="1"/>
        <rFont val="Calibri"/>
        <family val="2"/>
        <scheme val="minor"/>
      </rPr>
      <t>•</t>
    </r>
    <r>
      <rPr>
        <sz val="10"/>
        <color theme="1"/>
        <rFont val="Calibri"/>
        <family val="2"/>
        <scheme val="minor"/>
      </rPr>
      <t xml:space="preserve">	Detailgenauigkeit
</t>
    </r>
    <r>
      <rPr>
        <b/>
        <sz val="10"/>
        <color theme="1"/>
        <rFont val="Calibri"/>
        <family val="2"/>
        <scheme val="minor"/>
      </rPr>
      <t>•</t>
    </r>
    <r>
      <rPr>
        <sz val="10"/>
        <color theme="1"/>
        <rFont val="Calibri"/>
        <family val="2"/>
        <scheme val="minor"/>
      </rPr>
      <t xml:space="preserve">	Organisiertheit
</t>
    </r>
    <r>
      <rPr>
        <b/>
        <sz val="10"/>
        <color theme="1"/>
        <rFont val="Calibri"/>
        <family val="2"/>
        <scheme val="minor"/>
      </rPr>
      <t>•</t>
    </r>
    <r>
      <rPr>
        <sz val="10"/>
        <color theme="1"/>
        <rFont val="Calibri"/>
        <family val="2"/>
        <scheme val="minor"/>
      </rPr>
      <t xml:space="preserve">	Kompetent im Dokumentieren und Kommunizieren von Ergebnissen
</t>
    </r>
    <r>
      <rPr>
        <b/>
        <sz val="10"/>
        <color theme="1"/>
        <rFont val="Calibri"/>
        <family val="2"/>
        <scheme val="minor"/>
      </rPr>
      <t>•</t>
    </r>
    <r>
      <rPr>
        <sz val="10"/>
        <color theme="1"/>
        <rFont val="Calibri"/>
        <family val="2"/>
        <scheme val="minor"/>
      </rPr>
      <t xml:space="preserve">	Vertrauenswürdig und respektiert
</t>
    </r>
    <r>
      <rPr>
        <b/>
        <sz val="10"/>
        <color theme="1"/>
        <rFont val="Calibri"/>
        <family val="2"/>
        <scheme val="minor"/>
      </rPr>
      <t>•</t>
    </r>
    <r>
      <rPr>
        <sz val="10"/>
        <color theme="1"/>
        <rFont val="Calibri"/>
        <family val="2"/>
        <scheme val="minor"/>
      </rPr>
      <t xml:space="preserve">	Verfügt über das notwendige Wissen über die zu prüfende Tätigkeit
</t>
    </r>
    <r>
      <rPr>
        <b/>
        <sz val="10"/>
        <color theme="1"/>
        <rFont val="Calibri"/>
        <family val="2"/>
        <scheme val="minor"/>
      </rPr>
      <t>•</t>
    </r>
    <r>
      <rPr>
        <sz val="10"/>
        <color theme="1"/>
        <rFont val="Calibri"/>
        <family val="2"/>
        <scheme val="minor"/>
      </rPr>
      <t xml:space="preserve">	Wurde in Auditplanung und -techniken geschult</t>
    </r>
    <r>
      <rPr>
        <b/>
        <sz val="10"/>
        <color theme="1"/>
        <rFont val="Calibri"/>
        <family val="2"/>
        <scheme val="minor"/>
      </rPr>
      <t>•</t>
    </r>
    <r>
      <rPr>
        <sz val="10"/>
        <color theme="1"/>
        <rFont val="Calibri"/>
        <family val="2"/>
        <scheme val="minor"/>
      </rPr>
      <t xml:space="preserve">	Ist mit den Anforderungen der zu prüfenden Verfahren und Normen vertraut 
</t>
    </r>
    <r>
      <rPr>
        <b/>
        <sz val="10"/>
        <color theme="1"/>
        <rFont val="Calibri"/>
        <family val="2"/>
        <scheme val="minor"/>
      </rPr>
      <t>•</t>
    </r>
    <r>
      <rPr>
        <sz val="10"/>
        <color theme="1"/>
        <rFont val="Calibri"/>
        <family val="2"/>
        <scheme val="minor"/>
      </rPr>
      <t xml:space="preserve">	Ist unabhängig von der zu auditierenden Funktion
</t>
    </r>
    <r>
      <rPr>
        <b/>
        <sz val="10"/>
        <color theme="1"/>
        <rFont val="Calibri"/>
        <family val="2"/>
        <scheme val="minor"/>
      </rPr>
      <t>•</t>
    </r>
    <r>
      <rPr>
        <sz val="10"/>
        <color theme="1"/>
        <rFont val="Calibri"/>
        <family val="2"/>
        <scheme val="minor"/>
      </rPr>
      <t xml:space="preserve">	Wahrt Vertraulichkeit                                
</t>
    </r>
    <r>
      <rPr>
        <b/>
        <sz val="10"/>
        <color theme="1"/>
        <rFont val="Calibri"/>
        <family val="2"/>
        <scheme val="minor"/>
      </rPr>
      <t>(jeweils 2,5 Punkte) max. 10 Punkte insgesamt</t>
    </r>
  </si>
  <si>
    <r>
      <t>•</t>
    </r>
    <r>
      <rPr>
        <sz val="10"/>
        <color theme="1"/>
        <rFont val="Calibri"/>
        <family val="2"/>
        <scheme val="minor"/>
      </rPr>
      <t xml:space="preserve">	Anforderungen einer Zertifizierungsstelle, Regulierungsbehörde oder benannten Stelle
</t>
    </r>
    <r>
      <rPr>
        <b/>
        <sz val="10"/>
        <color theme="1"/>
        <rFont val="Calibri"/>
        <family val="2"/>
        <scheme val="minor"/>
      </rPr>
      <t>•</t>
    </r>
    <r>
      <rPr>
        <sz val="10"/>
        <color theme="1"/>
        <rFont val="Calibri"/>
        <family val="2"/>
        <scheme val="minor"/>
      </rPr>
      <t xml:space="preserve">	Anforderungen der Stakeholder oder des Vorstands
</t>
    </r>
    <r>
      <rPr>
        <b/>
        <sz val="10"/>
        <color theme="1"/>
        <rFont val="Calibri"/>
        <family val="2"/>
        <scheme val="minor"/>
      </rPr>
      <t>•</t>
    </r>
    <r>
      <rPr>
        <sz val="10"/>
        <color theme="1"/>
        <rFont val="Calibri"/>
        <family val="2"/>
        <scheme val="minor"/>
      </rPr>
      <t xml:space="preserve">	Komplexität und Anzahl der Prozesse
</t>
    </r>
    <r>
      <rPr>
        <b/>
        <sz val="10"/>
        <color theme="1"/>
        <rFont val="Calibri"/>
        <family val="2"/>
        <scheme val="minor"/>
      </rPr>
      <t>•</t>
    </r>
    <r>
      <rPr>
        <sz val="10"/>
        <color theme="1"/>
        <rFont val="Calibri"/>
        <family val="2"/>
        <scheme val="minor"/>
      </rPr>
      <t xml:space="preserve">	Anzahl der Einrichtungen
</t>
    </r>
    <r>
      <rPr>
        <b/>
        <sz val="10"/>
        <color theme="1"/>
        <rFont val="Calibri"/>
        <family val="2"/>
        <scheme val="minor"/>
      </rPr>
      <t>•</t>
    </r>
    <r>
      <rPr>
        <sz val="10"/>
        <color theme="1"/>
        <rFont val="Calibri"/>
        <family val="2"/>
        <scheme val="minor"/>
      </rPr>
      <t xml:space="preserve">	Anzahl der Mitarbeitenden
</t>
    </r>
    <r>
      <rPr>
        <b/>
        <sz val="10"/>
        <color theme="1"/>
        <rFont val="Calibri"/>
        <family val="2"/>
        <scheme val="minor"/>
      </rPr>
      <t>•</t>
    </r>
    <r>
      <rPr>
        <sz val="10"/>
        <color theme="1"/>
        <rFont val="Calibri"/>
        <family val="2"/>
        <scheme val="minor"/>
      </rPr>
      <t xml:space="preserve">	Erkenntnisse vergangener Audits
•	Verpflichtenden Anforderungen der Kundschaft            
</t>
    </r>
    <r>
      <rPr>
        <b/>
        <sz val="10"/>
        <color theme="1"/>
        <rFont val="Calibri"/>
        <family val="2"/>
        <scheme val="minor"/>
      </rPr>
      <t>(jeweils 2,5 Punkte) max. 10 Punkte insgesamt</t>
    </r>
  </si>
  <si>
    <r>
      <t xml:space="preserve">Wenn Gesundheitsressourcen, Online-Informationen, Patientenaufklärung und Formulare nur in einer Sprache zur Verfügung stehen, gibt es Bevölkerungsgruppen, die nicht in der Lage sind, sie zu nutzen oder davon zu profitieren. </t>
    </r>
    <r>
      <rPr>
        <b/>
        <sz val="10"/>
        <rFont val="Calibri"/>
        <family val="2"/>
        <scheme val="minor"/>
      </rPr>
      <t>(3 Punkte)</t>
    </r>
    <r>
      <rPr>
        <sz val="10"/>
        <rFont val="Calibri"/>
        <family val="2"/>
        <scheme val="minor"/>
      </rPr>
      <t xml:space="preserve"> Wenn Gesundheitsdienstleistende nur eine Sprache sprechen, können Patienten und Patientinnen möglicherweise nicht die notwendigen Auskünfte für eine korrekte Diagnose und Behandlung geben. Darüber hinaus sind sie möglicherweise nicht in der Lage, die Anweisungen des Arztes oder der Ärztin zu verstehen und zu befolgen.</t>
    </r>
    <r>
      <rPr>
        <b/>
        <sz val="10"/>
        <rFont val="Calibri"/>
        <family val="2"/>
        <scheme val="minor"/>
      </rPr>
      <t xml:space="preserve"> (3 Punkte)</t>
    </r>
  </si>
  <si>
    <t>Im Skript steht "economic challenges", nicht "economics/healthcare costs
Leider kann ich die Zelle der Musterlösung nicht so vergrößern, dass man die Punktevergabe unten noch sehen kann.</t>
  </si>
  <si>
    <t>Verstehe nicht, wo der Vergleich ist</t>
  </si>
  <si>
    <t>Hier wird nach der Joint Commission gefragt, in den Antworten steht teilweise Joint Commission International. Vielleicht vereinheitlichen?</t>
  </si>
  <si>
    <t>Leider kann ich keine Optionen erkennen.</t>
  </si>
  <si>
    <t xml:space="preserve">Ein ungeplantes Ereignis, das bei der medizinischen Versorgung auftritt und nicht entdeckt und korrigiert wird, bevor eine behandelte Person zu Schaden kommt </t>
  </si>
  <si>
    <t>Anzahl der Mitarbeitenden, die an Schulungen zur Patientensicherheit teilnehmen</t>
  </si>
  <si>
    <r>
      <t xml:space="preserve">Das Kundenbeschwerdemanagement umfasst das Dokumentieren, Entgegennehmen, Untersuchen, Reagieren auf und Berichten von Beschwerden, die über verschiedene Kanäle eingehen können. </t>
    </r>
    <r>
      <rPr>
        <b/>
        <sz val="10"/>
        <color theme="1"/>
        <rFont val="Calibri"/>
        <family val="2"/>
        <scheme val="minor"/>
      </rPr>
      <t>(3 Punkte)</t>
    </r>
    <r>
      <rPr>
        <sz val="10"/>
        <color theme="1"/>
        <rFont val="Calibri"/>
        <family val="2"/>
        <scheme val="minor"/>
      </rPr>
      <t xml:space="preserve">         Wie effektives Beschwerdenmanagement zu kontinuierlicher Verbesserung führt:  Beschwerden geben Hinweise auf mögliche Probleme und die Reaktion darauf sollte optimiert werden. </t>
    </r>
    <r>
      <rPr>
        <b/>
        <sz val="10"/>
        <color theme="1"/>
        <rFont val="Calibri"/>
        <family val="2"/>
        <scheme val="minor"/>
      </rPr>
      <t>(3 Punkte)</t>
    </r>
    <r>
      <rPr>
        <sz val="10"/>
        <color theme="1"/>
        <rFont val="Calibri"/>
        <family val="2"/>
        <scheme val="minor"/>
      </rPr>
      <t xml:space="preserve"> Beschwerden sind eine wertvolle Informationsquelle. </t>
    </r>
    <r>
      <rPr>
        <b/>
        <sz val="10"/>
        <color theme="1"/>
        <rFont val="Calibri"/>
        <family val="2"/>
        <scheme val="minor"/>
      </rPr>
      <t>(3 Punkte)</t>
    </r>
    <r>
      <rPr>
        <sz val="10"/>
        <color theme="1"/>
        <rFont val="Calibri"/>
        <family val="2"/>
        <scheme val="minor"/>
      </rPr>
      <t xml:space="preserve"> Wie bei Nichtkonformitäten können mehrere kleine Beschwerden zu einem Thema auf eine größere Funktionsstörung hindeuten. </t>
    </r>
    <r>
      <rPr>
        <b/>
        <sz val="10"/>
        <color theme="1"/>
        <rFont val="Calibri"/>
        <family val="2"/>
        <scheme val="minor"/>
      </rPr>
      <t>(3 Punkte)</t>
    </r>
    <r>
      <rPr>
        <sz val="10"/>
        <color theme="1"/>
        <rFont val="Calibri"/>
        <family val="2"/>
        <scheme val="minor"/>
      </rPr>
      <t xml:space="preserve">Diese Informationen werden dann verwendet, um Trends und Verbesserungsmöglichkeiten zu erkennen. </t>
    </r>
    <r>
      <rPr>
        <b/>
        <sz val="10"/>
        <color theme="1"/>
        <rFont val="Calibri"/>
        <family val="2"/>
        <scheme val="minor"/>
      </rPr>
      <t>(3 Punkte), maximal 10 Punkte insgesamt</t>
    </r>
  </si>
  <si>
    <r>
      <t xml:space="preserve">Interne Audits werden manchmal als Erstparteien-Audits bezeichnet. Dabei auditiert eine Organisation sich selbst. </t>
    </r>
    <r>
      <rPr>
        <b/>
        <sz val="10"/>
        <color theme="1"/>
        <rFont val="Calibri"/>
        <family val="2"/>
        <scheme val="minor"/>
      </rPr>
      <t>(3 Punkte)</t>
    </r>
    <r>
      <rPr>
        <sz val="10"/>
        <color theme="1"/>
        <rFont val="Calibri"/>
        <family val="2"/>
        <scheme val="minor"/>
      </rPr>
      <t xml:space="preserve">
Externe Audits werden von Zweit- oder Drittorganisationen durchgeführt, um die Konformität mit Normen, Anforderungen, Vorschriften, Richtlinien und Verfahren zu überprüfen. Dabei wird das Audit einer Organisation durch Auditierende von außen durchgeführt </t>
    </r>
    <r>
      <rPr>
        <sz val="10"/>
        <color theme="1"/>
        <rFont val="Calibri (Body)"/>
      </rPr>
      <t>(Lieferant</t>
    </r>
    <r>
      <rPr>
        <sz val="10"/>
        <color theme="1"/>
        <rFont val="Calibri"/>
        <family val="2"/>
        <scheme val="minor"/>
      </rPr>
      <t xml:space="preserve">, Zertifizierungsstelle oder Akkreditierungsstelle) </t>
    </r>
    <r>
      <rPr>
        <b/>
        <sz val="10"/>
        <color theme="1"/>
        <rFont val="Calibri"/>
        <family val="2"/>
        <scheme val="minor"/>
      </rPr>
      <t>(3 Punkte)</t>
    </r>
  </si>
  <si>
    <r>
      <t xml:space="preserve">Was ist </t>
    </r>
    <r>
      <rPr>
        <sz val="10"/>
        <color theme="1"/>
        <rFont val="Calibri (Body)"/>
      </rPr>
      <t>die Joint Commission</t>
    </r>
    <r>
      <rPr>
        <sz val="10"/>
        <color theme="1"/>
        <rFont val="Calibri"/>
        <family val="2"/>
        <scheme val="minor"/>
      </rPr>
      <t>? Nennen Sie mindestens drei Aktivitäten, die von der Joint Commission ausgeübt werden.</t>
    </r>
  </si>
  <si>
    <r>
      <t xml:space="preserve">Bei einem internen Audit auditiert sich eine Organisation selbst. </t>
    </r>
    <r>
      <rPr>
        <b/>
        <sz val="10"/>
        <color theme="1"/>
        <rFont val="Calibri"/>
        <family val="2"/>
        <scheme val="minor"/>
      </rPr>
      <t>(3 Punkte)</t>
    </r>
    <r>
      <rPr>
        <sz val="10"/>
        <color theme="1"/>
        <rFont val="Calibri"/>
        <family val="2"/>
        <scheme val="minor"/>
      </rPr>
      <t xml:space="preserve"> Das interne Audit wird auch als Erstparteien-Audit bezeichnet. </t>
    </r>
    <r>
      <rPr>
        <b/>
        <sz val="10"/>
        <color theme="1"/>
        <rFont val="Calibri"/>
        <family val="2"/>
        <scheme val="minor"/>
      </rPr>
      <t>(3 Punkte)</t>
    </r>
    <r>
      <rPr>
        <sz val="10"/>
        <color theme="1"/>
        <rFont val="Calibri"/>
        <family val="2"/>
        <scheme val="minor"/>
      </rPr>
      <t xml:space="preserve">
</t>
    </r>
  </si>
  <si>
    <r>
      <t xml:space="preserve">ISO-Normen sind internationale Konsensnormen und werden international im Rahmen des ISO-Prozesses genehmigt. Eine Europäische Norm (EN) wird von den nationalen Mitgliedern von CEN (Europäisches Komitee für Normung) und CENELEC (Europäisches Komitee für elektrotechnische Normung) sowie den nationalen Normierungsorganisationen in 34 Ländern verfasst/angenommen. </t>
    </r>
    <r>
      <rPr>
        <b/>
        <sz val="10"/>
        <color theme="1"/>
        <rFont val="Calibri"/>
        <family val="2"/>
        <scheme val="minor"/>
      </rPr>
      <t xml:space="preserve"> (3 Punkte pro richtige Definition;</t>
    </r>
    <r>
      <rPr>
        <b/>
        <sz val="10"/>
        <color theme="4"/>
        <rFont val="Calibri"/>
        <family val="2"/>
        <scheme val="minor"/>
      </rPr>
      <t xml:space="preserve"> </t>
    </r>
    <r>
      <rPr>
        <b/>
        <sz val="10"/>
        <rFont val="Calibri"/>
        <family val="2"/>
        <scheme val="minor"/>
      </rPr>
      <t>2 Pu</t>
    </r>
    <r>
      <rPr>
        <b/>
        <sz val="10"/>
        <color theme="1"/>
        <rFont val="Calibri (Body)"/>
      </rPr>
      <t>nkte für den Vergleich</t>
    </r>
    <r>
      <rPr>
        <b/>
        <sz val="10"/>
        <color theme="1"/>
        <rFont val="Calibri"/>
        <family val="2"/>
        <scheme val="minor"/>
      </rPr>
      <t>)</t>
    </r>
  </si>
  <si>
    <r>
      <t xml:space="preserve">3 Gründe: Bevölkerungswachstum und Alterung, Klimawandel, Arbeitskräftemangel, wirtschaftliche Herausforderungen und neue Technologien.  </t>
    </r>
    <r>
      <rPr>
        <b/>
        <sz val="10"/>
        <color theme="1"/>
        <rFont val="Calibri"/>
        <family val="2"/>
        <scheme val="minor"/>
      </rPr>
      <t xml:space="preserve">(jeweils 1 Punkt bis zu 3 Punkten insgesamt)   
</t>
    </r>
    <r>
      <rPr>
        <u/>
        <sz val="10"/>
        <color theme="1"/>
        <rFont val="Calibri"/>
        <family val="2"/>
        <scheme val="minor"/>
      </rPr>
      <t xml:space="preserve">Kurze Erklärungen:  </t>
    </r>
    <r>
      <rPr>
        <b/>
        <sz val="10"/>
        <color theme="1"/>
        <rFont val="Calibri"/>
        <family val="2"/>
        <scheme val="minor"/>
      </rPr>
      <t xml:space="preserve"> 
</t>
    </r>
    <r>
      <rPr>
        <sz val="10"/>
        <color theme="1"/>
        <rFont val="Calibri"/>
        <family val="2"/>
        <scheme val="minor"/>
      </rPr>
      <t xml:space="preserve">•	Alternde Bevölkerungen: Eine zunehmende Alterung der Bevölkerung erfordert eine Planung auf systemischer Ebene, da mehr Menschen Zugang zu den sozialen Sicherungssystemen benötigen, zu denen auch Gesundheitssysteme gehören, die eine sichere, qualitativ hochwertige und zeitnahe Gesundheitsversorgung bieten können.
•	Klimawandel: Der Klimawandel wirkt sich auf die grundlegendsten Quellen der Gesundheit aus: saubere Luft, sicheres Trinkwasser, ausreichende Nahrung und eine sichere Unterkunft. Verursacht viele durch unsauberes Wasser übertragene Infektionen.
•	Mangel an Arbeitskräften: Die Weltgesundheitsorganisation prognostiziert einen „Mangel an 18 Mio. Gesundheitsfachkräften bis 2030, vor allem in Ländern mit niedrigen und mittleren Einkommen“. Sie warnt weiter, dass „Länder auf allen Ebenen der sozioökonomischen Entwicklung in unterschiedlichem Maße mit Schwierigkeiten bei der Ausbildung, Beschäftigung, dem Einsatz, der Bindung und der Leistung ihrer Arbeitskräfte konfrontiert sind.“ Arbeitskräfte im Gesundheitswesen gehen in Rente. Angesichts dieses weltweiten Mangels ist es notwendig, neue Strategien zur Aufstockung des Arbeitskräfteangebots zu entwickeln. Solche Strategien könnten folgende Punkte umfassen: die Erhöhung der Zulassungszahlen für Medizin- und Krankenpflegeschulen, Schaffung neuer Ausbildungsprogramme für künftige Gesundheitsdienstleister und die Verlagerung von Aufgaben.
•	Wirtschaft/Gesundheitskosten: Die Kosten des Gesundheitswesens hängen eng mit der Qualität der Versorgung zusammen. Wenn die Kosten hoch sind, wirkt sich das auf die Zahl der Beschäftigten im Gesundheitswesen aus, die eingestellt werden können. Ein schlechtes Zahlenverhältnis zwischen Personal und Behandelten führt zu Sicherheitsmängeln, einer schlechteren Kommunikation mit den Behandelten und ihren Bezugspersonen sowie zu längeren Wartezeiten für wichtige Laboruntersuchungen, Tests und bildgebende Verfahren. Die Ausgaben betreffen auch die unterstützenden Dienste. Eine unzureichende Personalausstattung kann zu Problemen bei der korrekten und rechtzeitigen Essensausgabe, langsameren Wäschediensten und Rückständen bei der Krankenhauswartung führen. Einige dieser Verzögerungen führen zu erhöhten Risiken, welche die Organisation am Ende sowohl Zeit als auch Geld in Form von Versicherungs- und Gerichtsgebühren kosten können.  Während in einigen Ländern die Patienten und Patientinnen kaum die Kosten für die medizinische Grundversorgung aufbringen können, steigen in anderen Ländern die staatlich finanzierten Gesundheitskosten und sind nicht mehr tragbar.
•	</t>
    </r>
    <r>
      <rPr>
        <sz val="10"/>
        <color theme="1"/>
        <rFont val="Calibri (Body)"/>
      </rPr>
      <t>Neue Technologien: das Tempo der Regulierung und Gesetzgebung zur Kontrolle der damit verbundenen R</t>
    </r>
    <r>
      <rPr>
        <sz val="10"/>
        <color theme="1"/>
        <rFont val="Calibri"/>
        <family val="2"/>
        <scheme val="minor"/>
      </rPr>
      <t xml:space="preserve">isiken für Gesundheit, Sicherheit und Privatsphäre bleibt hinter der Markteinführung dieser Technologien zurück.                    </t>
    </r>
    <r>
      <rPr>
        <b/>
        <sz val="10"/>
        <color theme="1"/>
        <rFont val="Calibri"/>
        <family val="2"/>
        <scheme val="minor"/>
      </rPr>
      <t xml:space="preserve">(Erklärung zur Punktevergabe: 2 x 2,5 und 1 x 2 Punkte pro Beschreibung bis maximal 7 Punkte)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</si>
</sst>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b/>
      <sz val="10"/>
      <color rgb="FFFF0000"/>
      <name val="Calibri"/>
      <family val="2"/>
      <scheme val="minor"/>
    </font>
    <font>
      <b/>
      <sz val="9"/>
      <color rgb="FF000000"/>
      <name val="Segoe UI"/>
      <family val="2"/>
      <charset val="1"/>
    </font>
    <font>
      <sz val="9"/>
      <color rgb="FF000000"/>
      <name val="Segoe UI"/>
      <family val="2"/>
      <charset val="1"/>
    </font>
    <font>
      <sz val="10"/>
      <color rgb="FFFF0000"/>
      <name val="Calibri (Textkörper)"/>
    </font>
    <font>
      <sz val="8"/>
      <name val="Calibri"/>
      <family val="2"/>
      <scheme val="minor"/>
    </font>
    <font>
      <i/>
      <sz val="11"/>
      <color theme="1"/>
      <name val="Calibri"/>
      <family val="2"/>
      <scheme val="minor"/>
    </font>
    <font>
      <i/>
      <sz val="10"/>
      <color theme="1"/>
      <name val="Calibri"/>
      <family val="2"/>
      <scheme val="minor"/>
    </font>
    <font>
      <b/>
      <i/>
      <sz val="10"/>
      <color theme="1"/>
      <name val="Calibri"/>
      <family val="2"/>
      <scheme val="minor"/>
    </font>
    <font>
      <u/>
      <sz val="10"/>
      <color theme="1"/>
      <name val="Calibri"/>
      <family val="2"/>
      <scheme val="minor"/>
    </font>
    <font>
      <sz val="10"/>
      <color rgb="FFFF0000"/>
      <name val="Calibri"/>
      <family val="2"/>
      <scheme val="minor"/>
    </font>
    <font>
      <sz val="11"/>
      <color rgb="FFC00000"/>
      <name val="Calibri"/>
      <family val="2"/>
      <scheme val="minor"/>
    </font>
    <font>
      <sz val="10"/>
      <color theme="0"/>
      <name val="Calibri"/>
      <family val="2"/>
      <scheme val="minor"/>
    </font>
    <font>
      <b/>
      <sz val="11"/>
      <name val="Calibri"/>
      <family val="2"/>
    </font>
    <font>
      <sz val="10"/>
      <color rgb="FF00B0F0"/>
      <name val="Calibri"/>
      <family val="2"/>
      <scheme val="minor"/>
    </font>
    <font>
      <b/>
      <i/>
      <sz val="10"/>
      <name val="Calibri"/>
      <family val="2"/>
      <scheme val="minor"/>
    </font>
    <font>
      <b/>
      <sz val="10"/>
      <color theme="4"/>
      <name val="Calibri"/>
      <family val="2"/>
      <scheme val="minor"/>
    </font>
    <font>
      <sz val="10"/>
      <color theme="1"/>
      <name val="Calibri (Body)"/>
    </font>
    <font>
      <b/>
      <sz val="10"/>
      <color theme="1"/>
      <name val="Calibri (Body)"/>
    </font>
  </fonts>
  <fills count="11">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theme="2" tint="-9.9978637043366805E-2"/>
        <bgColor indexed="64"/>
      </patternFill>
    </fill>
  </fills>
  <borders count="15">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s>
  <cellStyleXfs count="1">
    <xf numFmtId="0" fontId="0" fillId="0" borderId="0"/>
  </cellStyleXfs>
  <cellXfs count="79">
    <xf numFmtId="0" fontId="0" fillId="0" borderId="0" xfId="0"/>
    <xf numFmtId="0" fontId="3" fillId="0" borderId="0" xfId="0" applyFont="1"/>
    <xf numFmtId="0" fontId="4" fillId="0" borderId="0" xfId="0" applyFont="1"/>
    <xf numFmtId="0" fontId="3" fillId="0" borderId="0" xfId="0" applyFont="1" applyAlignment="1">
      <alignment horizontal="right"/>
    </xf>
    <xf numFmtId="0" fontId="3" fillId="0" borderId="1" xfId="0" applyFont="1" applyBorder="1"/>
    <xf numFmtId="0" fontId="3" fillId="0" borderId="2" xfId="0" applyFont="1" applyBorder="1"/>
    <xf numFmtId="0" fontId="5" fillId="0" borderId="0" xfId="0" applyFont="1" applyAlignment="1">
      <alignment wrapText="1"/>
    </xf>
    <xf numFmtId="0" fontId="4" fillId="0" borderId="0" xfId="0" applyFont="1" applyAlignment="1">
      <alignment horizontal="right"/>
    </xf>
    <xf numFmtId="0" fontId="3" fillId="0" borderId="1"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xf numFmtId="0" fontId="3" fillId="0" borderId="6" xfId="0" applyFont="1" applyBorder="1"/>
    <xf numFmtId="0" fontId="3" fillId="0" borderId="7" xfId="0" applyFont="1" applyBorder="1"/>
    <xf numFmtId="0" fontId="3" fillId="0" borderId="8" xfId="0" applyFont="1" applyBorder="1"/>
    <xf numFmtId="0" fontId="4" fillId="0" borderId="1" xfId="0" applyFont="1" applyBorder="1"/>
    <xf numFmtId="0" fontId="4" fillId="0" borderId="9" xfId="0" applyFont="1" applyBorder="1"/>
    <xf numFmtId="0" fontId="4" fillId="0" borderId="9" xfId="0" applyFont="1" applyBorder="1" applyAlignment="1">
      <alignment horizontal="right"/>
    </xf>
    <xf numFmtId="0" fontId="3"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3" fillId="0" borderId="10" xfId="0" applyFont="1" applyBorder="1" applyAlignment="1">
      <alignment vertical="top" wrapText="1"/>
    </xf>
    <xf numFmtId="0" fontId="3" fillId="0" borderId="10" xfId="0" applyFont="1" applyBorder="1" applyAlignment="1" applyProtection="1">
      <alignment vertical="top" wrapText="1"/>
      <protection locked="0"/>
    </xf>
    <xf numFmtId="0" fontId="3" fillId="0" borderId="10" xfId="0" applyFont="1" applyBorder="1" applyAlignment="1">
      <alignment horizontal="center" vertical="top" wrapText="1"/>
    </xf>
    <xf numFmtId="0" fontId="3"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7" fillId="0" borderId="0" xfId="0" applyFont="1"/>
    <xf numFmtId="49" fontId="3" fillId="0" borderId="10" xfId="0" applyNumberFormat="1" applyFont="1" applyBorder="1" applyAlignment="1" applyProtection="1">
      <alignment horizontal="center" vertical="top" wrapText="1"/>
      <protection locked="0"/>
    </xf>
    <xf numFmtId="49" fontId="3"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6" fillId="0" borderId="0" xfId="0" applyFont="1" applyAlignment="1">
      <alignment vertical="center"/>
    </xf>
    <xf numFmtId="0" fontId="3" fillId="0" borderId="0" xfId="0" applyFont="1" applyAlignment="1">
      <alignment vertical="top" wrapText="1"/>
    </xf>
    <xf numFmtId="1" fontId="3" fillId="0" borderId="10" xfId="0" applyNumberFormat="1" applyFont="1" applyBorder="1" applyAlignment="1" applyProtection="1">
      <alignment horizontal="center" vertical="top" wrapText="1"/>
      <protection locked="0"/>
    </xf>
    <xf numFmtId="0" fontId="5" fillId="6" borderId="0" xfId="0" applyFont="1" applyFill="1"/>
    <xf numFmtId="0" fontId="5" fillId="6" borderId="0" xfId="0" applyFont="1" applyFill="1" applyAlignment="1">
      <alignment wrapText="1"/>
    </xf>
    <xf numFmtId="0" fontId="4" fillId="5" borderId="0" xfId="0" applyFont="1" applyFill="1" applyAlignment="1" applyProtection="1">
      <alignment horizontal="right"/>
      <protection locked="0"/>
    </xf>
    <xf numFmtId="0" fontId="5" fillId="6" borderId="9" xfId="0" applyFont="1" applyFill="1" applyBorder="1"/>
    <xf numFmtId="0" fontId="5" fillId="6" borderId="9" xfId="0" applyFont="1" applyFill="1" applyBorder="1" applyAlignment="1">
      <alignment horizontal="right"/>
    </xf>
    <xf numFmtId="1" fontId="9" fillId="0" borderId="10" xfId="0" applyNumberFormat="1" applyFont="1" applyBorder="1" applyAlignment="1" applyProtection="1">
      <alignment horizontal="center" vertical="top" wrapText="1"/>
      <protection locked="0"/>
    </xf>
    <xf numFmtId="49" fontId="9" fillId="0" borderId="10" xfId="0" applyNumberFormat="1" applyFont="1" applyBorder="1" applyAlignment="1" applyProtection="1">
      <alignment horizontal="center" vertical="top" wrapText="1"/>
      <protection locked="0"/>
    </xf>
    <xf numFmtId="0" fontId="9" fillId="0" borderId="10" xfId="0" applyFont="1" applyBorder="1" applyAlignment="1" applyProtection="1">
      <alignment horizontal="center" vertical="top" wrapText="1"/>
      <protection locked="0"/>
    </xf>
    <xf numFmtId="0" fontId="9" fillId="0" borderId="10" xfId="0" applyFont="1" applyBorder="1" applyAlignment="1">
      <alignment horizontal="center" vertical="top" wrapText="1"/>
    </xf>
    <xf numFmtId="0" fontId="9" fillId="0" borderId="10" xfId="0" applyFont="1" applyBorder="1" applyAlignment="1" applyProtection="1">
      <alignment vertical="top" wrapText="1"/>
      <protection locked="0"/>
    </xf>
    <xf numFmtId="0" fontId="9" fillId="0" borderId="10" xfId="0" applyFont="1" applyBorder="1" applyAlignment="1">
      <alignment vertical="top" wrapText="1"/>
    </xf>
    <xf numFmtId="0" fontId="9" fillId="0" borderId="0" xfId="0" applyFont="1" applyAlignment="1">
      <alignment vertical="top" wrapText="1"/>
    </xf>
    <xf numFmtId="0" fontId="4" fillId="8" borderId="0" xfId="0" applyFont="1" applyFill="1" applyAlignment="1" applyProtection="1">
      <alignment horizontal="right"/>
      <protection locked="0"/>
    </xf>
    <xf numFmtId="0" fontId="9" fillId="0" borderId="0" xfId="0" applyFont="1"/>
    <xf numFmtId="0" fontId="8" fillId="7" borderId="10" xfId="0" applyFont="1" applyFill="1" applyBorder="1" applyAlignment="1">
      <alignment horizontal="center" vertical="center" wrapText="1"/>
    </xf>
    <xf numFmtId="0" fontId="4" fillId="4" borderId="10" xfId="0" applyFont="1" applyFill="1" applyBorder="1" applyAlignment="1">
      <alignment horizontal="center" vertical="center" wrapText="1"/>
    </xf>
    <xf numFmtId="49" fontId="8" fillId="5" borderId="10" xfId="0" applyNumberFormat="1" applyFont="1" applyFill="1" applyBorder="1" applyAlignment="1">
      <alignment horizontal="center" vertical="center" wrapText="1"/>
    </xf>
    <xf numFmtId="0" fontId="8" fillId="5" borderId="10"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0" xfId="0" applyFont="1" applyFill="1" applyBorder="1" applyAlignment="1" applyProtection="1">
      <alignment horizontal="center" vertical="center" wrapText="1"/>
      <protection locked="0"/>
    </xf>
    <xf numFmtId="49" fontId="8" fillId="10" borderId="10" xfId="0" applyNumberFormat="1" applyFont="1" applyFill="1" applyBorder="1" applyAlignment="1">
      <alignment horizontal="center" vertical="center" wrapText="1"/>
    </xf>
    <xf numFmtId="0" fontId="8" fillId="10" borderId="10"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 fillId="0" borderId="14" xfId="0" applyFont="1" applyBorder="1" applyAlignment="1">
      <alignment vertical="top" wrapText="1"/>
    </xf>
    <xf numFmtId="0" fontId="0" fillId="0" borderId="13" xfId="0" applyBorder="1" applyAlignment="1">
      <alignment wrapText="1"/>
    </xf>
    <xf numFmtId="0" fontId="6" fillId="0" borderId="13" xfId="0" applyFont="1" applyBorder="1" applyAlignment="1">
      <alignment vertical="center" wrapText="1"/>
    </xf>
    <xf numFmtId="0" fontId="3" fillId="10" borderId="10" xfId="0" applyFont="1" applyFill="1" applyBorder="1" applyAlignment="1">
      <alignment horizontal="center" vertical="center" wrapText="1"/>
    </xf>
    <xf numFmtId="0" fontId="3" fillId="0" borderId="0" xfId="0" applyFont="1" applyAlignment="1">
      <alignment wrapText="1"/>
    </xf>
    <xf numFmtId="3" fontId="3" fillId="0" borderId="10" xfId="0" applyNumberFormat="1"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4" fillId="0" borderId="10" xfId="0" applyFont="1" applyBorder="1" applyAlignment="1" applyProtection="1">
      <alignment vertical="top" wrapText="1"/>
      <protection locked="0"/>
    </xf>
    <xf numFmtId="0" fontId="19" fillId="0" borderId="14" xfId="0" applyFont="1" applyBorder="1" applyAlignment="1">
      <alignment vertical="top" wrapText="1"/>
    </xf>
    <xf numFmtId="0" fontId="15" fillId="0" borderId="13" xfId="0" applyFont="1" applyBorder="1" applyAlignment="1">
      <alignment wrapText="1"/>
    </xf>
    <xf numFmtId="0" fontId="19" fillId="8" borderId="14" xfId="0" applyFont="1" applyFill="1" applyBorder="1" applyAlignment="1">
      <alignment vertical="top" wrapText="1"/>
    </xf>
    <xf numFmtId="0" fontId="19" fillId="8" borderId="10" xfId="0" applyFont="1" applyFill="1" applyBorder="1" applyAlignment="1">
      <alignment vertical="top" wrapText="1"/>
    </xf>
    <xf numFmtId="0" fontId="20" fillId="0" borderId="13" xfId="0" applyFont="1" applyBorder="1" applyAlignment="1">
      <alignment wrapText="1"/>
    </xf>
    <xf numFmtId="0" fontId="4" fillId="0" borderId="0" xfId="0" applyFont="1" applyAlignment="1">
      <alignment horizontal="center" vertical="center"/>
    </xf>
    <xf numFmtId="0" fontId="6"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561975</xdr:colOff>
      <xdr:row>0</xdr:row>
      <xdr:rowOff>28575</xdr:rowOff>
    </xdr:from>
    <xdr:to>
      <xdr:col>8</xdr:col>
      <xdr:colOff>85725</xdr:colOff>
      <xdr:row>9</xdr:row>
      <xdr:rowOff>180975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981450" y="28575"/>
          <a:ext cx="4019550" cy="186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u="sng" strike="noStrike" kern="0" cap="none" spc="0" normalizeH="0" noProof="0">
              <a:ln>
                <a:noFill/>
              </a:ln>
              <a:solidFill>
                <a:prstClr val="black"/>
              </a:solidFill>
              <a:effectLst/>
              <a:uLnTx/>
              <a:uFillTx/>
              <a:latin typeface="+mn-lt"/>
              <a:ea typeface="+mn-ea"/>
              <a:cs typeface="+mn-cs"/>
            </a:rPr>
            <a:t>Translation:</a:t>
          </a:r>
          <a:br>
            <a:rPr kumimoji="0" lang="de-DE" sz="1000" b="1" i="0" u="sng" strike="noStrike" kern="0" cap="none" spc="0" normalizeH="0" baseline="0" noProof="0">
              <a:ln>
                <a:noFill/>
              </a:ln>
              <a:solidFill>
                <a:prstClr val="black"/>
              </a:solidFill>
              <a:effectLst/>
              <a:uLnTx/>
              <a:uFillTx/>
              <a:latin typeface="+mn-lt"/>
              <a:ea typeface="+mn-ea"/>
              <a:cs typeface="+mn-cs"/>
            </a:rPr>
          </a:br>
          <a:endParaRPr kumimoji="0" lang="de-DE" sz="10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MC Fragen =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Offene Fragen  =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Lektion = Unit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leicht = easy</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mittel = medium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schwer = difficult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MC Fragen gesamt = Total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Offene Fragen gesamt = Total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strike="noStrike" kern="0" cap="none" spc="0" normalizeH="0" noProof="0">
              <a:ln>
                <a:noFill/>
              </a:ln>
              <a:solidFill>
                <a:prstClr val="black"/>
              </a:solidFill>
              <a:effectLst/>
              <a:uLnTx/>
              <a:uFillTx/>
              <a:latin typeface="+mn-lt"/>
              <a:ea typeface="+mn-ea"/>
              <a:cs typeface="+mn-cs"/>
            </a:rPr>
            <a:t>Fragen insgesamt = Total questions</a:t>
          </a:r>
        </a:p>
        <a:p>
          <a:endParaRPr lang="de-DE" sz="1100"/>
        </a:p>
      </xdr:txBody>
    </xdr:sp>
    <xdr:clientData/>
  </xdr:twoCellAnchor>
  <xdr:twoCellAnchor>
    <xdr:from>
      <xdr:col>2</xdr:col>
      <xdr:colOff>561974</xdr:colOff>
      <xdr:row>10</xdr:row>
      <xdr:rowOff>85725</xdr:rowOff>
    </xdr:from>
    <xdr:to>
      <xdr:col>10</xdr:col>
      <xdr:colOff>571500</xdr:colOff>
      <xdr:row>17</xdr:row>
      <xdr:rowOff>133350</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3981449" y="1990725"/>
          <a:ext cx="6029326"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de" sz="1200" b="1" u="sng" strike="noStrike" kern="0" cap="none" spc="0" normalizeH="0" noProof="0">
              <a:ln>
                <a:noFill/>
              </a:ln>
              <a:solidFill>
                <a:prstClr val="black"/>
              </a:solidFill>
              <a:effectLst/>
              <a:uLnTx/>
              <a:uFillTx/>
              <a:latin typeface="+mn-lt"/>
              <a:ea typeface="+mn-lt"/>
              <a:cs typeface="Calibri" panose="020F0502020204030204"/>
            </a:rPr>
            <a:t>Please note:</a:t>
          </a:r>
          <a:br>
            <a:rPr kumimoji="0" lang="en-US" sz="1200" b="1" i="0" u="none" strike="noStrike" kern="0" cap="none" spc="0" normalizeH="0" baseline="0" noProof="0">
              <a:ln>
                <a:noFill/>
              </a:ln>
              <a:solidFill>
                <a:prstClr val="black"/>
              </a:solidFill>
              <a:effectLst/>
              <a:uLnTx/>
              <a:uFillTx/>
              <a:latin typeface="+mn-lt"/>
              <a:ea typeface="+mn-lt"/>
              <a:cs typeface="Calibri" panose="020F0502020204030204"/>
            </a:rPr>
          </a:br>
          <a:endParaRPr kumimoji="0" lang="en-US" sz="1200" b="1" i="0" u="none" strike="noStrike" kern="0" cap="none" spc="0" normalizeH="0" baseline="0" noProof="0">
            <a:ln>
              <a:noFill/>
            </a:ln>
            <a:solidFill>
              <a:prstClr val="black"/>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de-de" sz="1000" b="1" strike="noStrike" kern="0" cap="none" spc="0" normalizeH="0" noProof="0">
              <a:ln>
                <a:noFill/>
              </a:ln>
              <a:solidFill>
                <a:srgbClr val="FF0000"/>
              </a:solidFill>
              <a:effectLst/>
              <a:uLnTx/>
              <a:uFillTx/>
              <a:latin typeface="+mn-lt"/>
              <a:ea typeface="+mn-lt"/>
              <a:cs typeface="Calibri" panose="020F0502020204030204"/>
            </a:rPr>
            <a:t>Questions with pictures: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Please insert "Ja" in the K/J column and write "insert picture" in the place where the picture should be. </a:t>
          </a:r>
          <a:r>
            <a:rPr kumimoji="0" lang="de-de" sz="1000" strike="noStrike" kern="0" cap="none" spc="0" normalizeH="0" noProof="0">
              <a:ln>
                <a:noFill/>
              </a:ln>
              <a:solidFill>
                <a:prstClr val="black"/>
              </a:solidFill>
              <a:effectLst/>
              <a:uLnTx/>
              <a:uFillTx/>
              <a:latin typeface="+mn-lt"/>
              <a:ea typeface="+mn-ea"/>
              <a:cs typeface="+mn-cs"/>
            </a:rPr>
            <a:t>Save the picture as </a:t>
          </a:r>
          <a:r>
            <a:rPr kumimoji="0" lang="de-de" sz="1000" b="1" strike="noStrike" kern="0" cap="none" spc="0" normalizeH="0" noProof="0">
              <a:ln>
                <a:noFill/>
              </a:ln>
              <a:solidFill>
                <a:srgbClr val="FF0000"/>
              </a:solidFill>
              <a:effectLst/>
              <a:uLnTx/>
              <a:uFillTx/>
              <a:latin typeface="+mn-lt"/>
              <a:ea typeface="+mn-ea"/>
              <a:cs typeface="+mn-cs"/>
            </a:rPr>
            <a:t>JPEG</a:t>
          </a:r>
          <a:r>
            <a:rPr kumimoji="0" lang="de-de" sz="1000" strike="noStrike" kern="0" cap="none" spc="0" normalizeH="0" noProof="0">
              <a:ln>
                <a:noFill/>
              </a:ln>
              <a:solidFill>
                <a:prstClr val="black"/>
              </a:solidFill>
              <a:effectLst/>
              <a:uLnTx/>
              <a:uFillTx/>
              <a:latin typeface="+mn-lt"/>
              <a:ea typeface="+mn-ea"/>
              <a:cs typeface="+mn-cs"/>
            </a:rPr>
            <a:t> with the </a:t>
          </a:r>
          <a:r>
            <a:rPr kumimoji="0" lang="de-de" sz="1000" b="1" strike="noStrike" kern="0" cap="none" spc="0" normalizeH="0" noProof="0">
              <a:ln>
                <a:noFill/>
              </a:ln>
              <a:solidFill>
                <a:srgbClr val="FF0000"/>
              </a:solidFill>
              <a:effectLst/>
              <a:uLnTx/>
              <a:uFillTx/>
              <a:latin typeface="+mn-lt"/>
              <a:ea typeface="+mn-ea"/>
              <a:cs typeface="+mn-cs"/>
            </a:rPr>
            <a:t>course code</a:t>
          </a:r>
          <a:r>
            <a:rPr kumimoji="0" lang="de-de" sz="1000" strike="noStrike" kern="0" cap="none" spc="0" normalizeH="0" noProof="0">
              <a:ln>
                <a:noFill/>
              </a:ln>
              <a:solidFill>
                <a:prstClr val="black"/>
              </a:solidFill>
              <a:effectLst/>
              <a:uLnTx/>
              <a:uFillTx/>
              <a:latin typeface="+mn-lt"/>
              <a:ea typeface="+mn-ea"/>
              <a:cs typeface="+mn-cs"/>
            </a:rPr>
            <a:t> and </a:t>
          </a:r>
          <a:r>
            <a:rPr kumimoji="0" lang="de-de" sz="1000" b="1" strike="noStrike" kern="0" cap="none" spc="0" normalizeH="0" noProof="0">
              <a:ln>
                <a:noFill/>
              </a:ln>
              <a:solidFill>
                <a:srgbClr val="FF0000"/>
              </a:solidFill>
              <a:effectLst/>
              <a:uLnTx/>
              <a:uFillTx/>
              <a:latin typeface="+mn-lt"/>
              <a:ea typeface="+mn-ea"/>
              <a:cs typeface="+mn-cs"/>
            </a:rPr>
            <a:t>question number</a:t>
          </a:r>
          <a:r>
            <a:rPr kumimoji="0" lang="de-de" sz="1000" strike="noStrike" kern="0" cap="none" spc="0" normalizeH="0" noProof="0">
              <a:ln>
                <a:noFill/>
              </a:ln>
              <a:solidFill>
                <a:prstClr val="black"/>
              </a:solidFill>
              <a:effectLst/>
              <a:uLnTx/>
              <a:uFillTx/>
              <a:latin typeface="+mn-lt"/>
              <a:ea typeface="+mn-ea"/>
              <a:cs typeface="+mn-cs"/>
            </a:rPr>
            <a:t>.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If the</a:t>
          </a:r>
          <a:r>
            <a:rPr kumimoji="0" lang="de-de" sz="1000" strike="noStrike" kern="0" cap="none" spc="0" normalizeH="0" noProof="0">
              <a:ln>
                <a:noFill/>
              </a:ln>
              <a:solidFill>
                <a:prstClr val="black"/>
              </a:solidFill>
              <a:effectLst/>
              <a:uLnTx/>
              <a:uFillTx/>
              <a:latin typeface="+mn-lt"/>
              <a:ea typeface="+mn-lt"/>
              <a:cs typeface="Calibri" panose="020F0502020204030204"/>
            </a:rPr>
            <a:t> picture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is </a:t>
          </a:r>
          <a:r>
            <a:rPr kumimoji="0" lang="de-de" sz="1000" b="1" strike="noStrike" kern="0" cap="none" spc="0" normalizeH="0" noProof="0">
              <a:ln>
                <a:noFill/>
              </a:ln>
              <a:solidFill>
                <a:srgbClr val="FF0000"/>
              </a:solidFill>
              <a:effectLst/>
              <a:uLnTx/>
              <a:uFillTx/>
              <a:latin typeface="+mn-lt"/>
              <a:ea typeface="+mn-lt"/>
              <a:cs typeface="Calibri" panose="020F0502020204030204"/>
            </a:rPr>
            <a:t>part of the solution</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 save it with the </a:t>
          </a:r>
          <a:r>
            <a:rPr kumimoji="0" lang="de-de" sz="1000" b="1" strike="noStrike" kern="0" cap="none" spc="0" normalizeH="0" noProof="0">
              <a:ln>
                <a:noFill/>
              </a:ln>
              <a:solidFill>
                <a:srgbClr val="FF0000"/>
              </a:solidFill>
              <a:effectLst/>
              <a:uLnTx/>
              <a:uFillTx/>
              <a:latin typeface="+mn-lt"/>
              <a:ea typeface="+mn-lt"/>
              <a:cs typeface="Calibri" panose="020F0502020204030204"/>
            </a:rPr>
            <a:t>suffix 'Lsg'</a:t>
          </a:r>
          <a:r>
            <a:rPr kumimoji="0" lang="de-de" sz="1000" strike="noStrike" kern="0" cap="none" spc="0" normalizeH="0" noProof="0">
              <a:ln>
                <a:noFill/>
              </a:ln>
              <a:solidFill>
                <a:srgbClr val="FF0000"/>
              </a:solidFill>
              <a:effectLst/>
              <a:uLnTx/>
              <a:uFillTx/>
              <a:latin typeface="+mn-lt"/>
              <a:ea typeface="+mn-lt"/>
              <a:cs typeface="Calibri" panose="020F0502020204030204"/>
            </a:rPr>
            <a:t>,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e.g. DLBWL01_offen_001_Lsg.jpg. Please </a:t>
          </a:r>
          <a:r>
            <a:rPr kumimoji="0" lang="de-de" sz="1000" b="1" strike="noStrike" kern="0" cap="none" spc="0" normalizeH="0" noProof="0">
              <a:ln>
                <a:noFill/>
              </a:ln>
              <a:solidFill>
                <a:srgbClr val="FF0000"/>
              </a:solidFill>
              <a:effectLst/>
              <a:uLnTx/>
              <a:uFillTx/>
              <a:latin typeface="+mn-lt"/>
              <a:ea typeface="+mn-lt"/>
              <a:cs typeface="Calibri" panose="020F0502020204030204"/>
            </a:rPr>
            <a:t>insert the source of the picture </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always </a:t>
          </a:r>
          <a:r>
            <a:rPr kumimoji="0" lang="de-de" sz="1000" b="1" strike="noStrike" kern="0" cap="none" spc="0" normalizeH="0" noProof="0">
              <a:ln>
                <a:noFill/>
              </a:ln>
              <a:solidFill>
                <a:srgbClr val="FF0000"/>
              </a:solidFill>
              <a:effectLst/>
              <a:uLnTx/>
              <a:uFillTx/>
              <a:latin typeface="+mn-lt"/>
              <a:ea typeface="+mn-lt"/>
              <a:cs typeface="Calibri" panose="020F0502020204030204"/>
            </a:rPr>
            <a:t>within</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 the picture!</a:t>
          </a:r>
          <a:b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br>
          <a:b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br>
          <a:r>
            <a:rPr kumimoji="0" lang="de-de" sz="1000" b="1" strike="noStrike" kern="0" cap="none" spc="0" normalizeH="0" noProof="0">
              <a:ln>
                <a:noFill/>
              </a:ln>
              <a:solidFill>
                <a:sysClr val="windowText" lastClr="000000"/>
              </a:solidFill>
              <a:effectLst/>
              <a:uLnTx/>
              <a:uFillTx/>
              <a:latin typeface="+mn-lt"/>
              <a:ea typeface="+mn-lt"/>
              <a:cs typeface="Calibri" panose="020F0502020204030204"/>
            </a:rPr>
            <a:t>Open questions:</a:t>
          </a:r>
          <a:r>
            <a:rPr kumimoji="0" lang="de-de" sz="1000" strike="noStrike" kern="0" cap="none" spc="0" normalizeH="0" noProof="0">
              <a:ln>
                <a:noFill/>
              </a:ln>
              <a:solidFill>
                <a:sysClr val="windowText" lastClr="000000"/>
              </a:solidFill>
              <a:effectLst/>
              <a:uLnTx/>
              <a:uFillTx/>
              <a:latin typeface="+mn-lt"/>
              <a:ea typeface="+mn-lt"/>
              <a:cs typeface="Calibri" panose="020F0502020204030204"/>
            </a:rPr>
            <a:t> Please fill in columns B-D, H, I and J only. The columns E-G are filled automatically.</a:t>
          </a: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zoomScale="94" zoomScaleNormal="94" workbookViewId="0">
      <selection activeCell="I38" sqref="I38"/>
    </sheetView>
  </sheetViews>
  <sheetFormatPr baseColWidth="10" defaultColWidth="11.5" defaultRowHeight="15" x14ac:dyDescent="0.2"/>
  <cols>
    <col min="1" max="1" width="24.5" customWidth="1"/>
    <col min="2" max="2" width="26.5" bestFit="1" customWidth="1"/>
    <col min="3" max="3" width="9.5" bestFit="1" customWidth="1"/>
    <col min="4" max="4" width="10.5" bestFit="1" customWidth="1"/>
    <col min="6" max="6" width="11.5" bestFit="1" customWidth="1"/>
    <col min="7" max="7" width="12.5" bestFit="1" customWidth="1"/>
  </cols>
  <sheetData>
    <row r="1" spans="1:5" x14ac:dyDescent="0.2">
      <c r="A1" s="38" t="s">
        <v>0</v>
      </c>
      <c r="B1" s="40" t="s">
        <v>1</v>
      </c>
    </row>
    <row r="2" spans="1:5" x14ac:dyDescent="0.2">
      <c r="A2" s="38" t="s">
        <v>2</v>
      </c>
      <c r="B2" s="40" t="s">
        <v>3</v>
      </c>
    </row>
    <row r="3" spans="1:5" x14ac:dyDescent="0.2">
      <c r="A3" s="39" t="s">
        <v>4</v>
      </c>
      <c r="B3" s="40" t="s">
        <v>5</v>
      </c>
    </row>
    <row r="4" spans="1:5" x14ac:dyDescent="0.2">
      <c r="A4" s="39" t="s">
        <v>6</v>
      </c>
      <c r="B4" s="50">
        <v>6</v>
      </c>
    </row>
    <row r="5" spans="1:5" x14ac:dyDescent="0.2">
      <c r="A5" s="39" t="s">
        <v>7</v>
      </c>
      <c r="B5" s="40" t="s">
        <v>8</v>
      </c>
    </row>
    <row r="6" spans="1:5" x14ac:dyDescent="0.2">
      <c r="A6" s="39" t="s">
        <v>9</v>
      </c>
      <c r="B6" s="40">
        <v>90</v>
      </c>
    </row>
    <row r="7" spans="1:5" x14ac:dyDescent="0.2">
      <c r="A7" s="39" t="s">
        <v>10</v>
      </c>
      <c r="B7" s="40"/>
    </row>
    <row r="8" spans="1:5" x14ac:dyDescent="0.2">
      <c r="A8" s="6"/>
      <c r="B8" s="7"/>
    </row>
    <row r="9" spans="1:5" x14ac:dyDescent="0.2">
      <c r="A9" s="5" t="s">
        <v>11</v>
      </c>
      <c r="B9" s="18">
        <f>VLOOKUP($B$4,Tabelle2!$A$8:$E$17,2)</f>
        <v>16</v>
      </c>
    </row>
    <row r="10" spans="1:5" x14ac:dyDescent="0.2">
      <c r="A10" s="1" t="s">
        <v>12</v>
      </c>
      <c r="B10" s="3">
        <f>VLOOKUP($B$4,Tabelle2!$A$8:$E$17,3)</f>
        <v>8</v>
      </c>
    </row>
    <row r="11" spans="1:5" x14ac:dyDescent="0.2">
      <c r="A11" s="1" t="s">
        <v>13</v>
      </c>
      <c r="B11" s="3">
        <f>VLOOKUP($B$4,Tabelle2!$A$8:$E$17,4)</f>
        <v>4</v>
      </c>
    </row>
    <row r="12" spans="1:5" x14ac:dyDescent="0.2">
      <c r="A12" s="4" t="s">
        <v>14</v>
      </c>
      <c r="B12" s="8">
        <f>VLOOKUP($B$4,Tabelle2!$A$8:$E$17,5)</f>
        <v>4</v>
      </c>
      <c r="E12" s="31"/>
    </row>
    <row r="13" spans="1:5" x14ac:dyDescent="0.2">
      <c r="A13" s="16" t="s">
        <v>15</v>
      </c>
      <c r="B13" s="17">
        <f>B4*B9</f>
        <v>96</v>
      </c>
    </row>
    <row r="14" spans="1:5" x14ac:dyDescent="0.2">
      <c r="A14" s="5" t="s">
        <v>16</v>
      </c>
      <c r="B14" s="18">
        <f>VLOOKUP($B$4,Tabelle2!A20:E29,2)</f>
        <v>9</v>
      </c>
    </row>
    <row r="15" spans="1:5" x14ac:dyDescent="0.2">
      <c r="A15" s="1" t="s">
        <v>17</v>
      </c>
      <c r="B15" s="3">
        <f>VLOOKUP($B$4,Tabelle2!A20:E29,3)</f>
        <v>3</v>
      </c>
    </row>
    <row r="16" spans="1:5" x14ac:dyDescent="0.2">
      <c r="A16" s="1" t="s">
        <v>18</v>
      </c>
      <c r="B16" s="3">
        <f>VLOOKUP($B$4,Tabelle2!A20:E29,4)</f>
        <v>3</v>
      </c>
    </row>
    <row r="17" spans="1:7" x14ac:dyDescent="0.2">
      <c r="A17" s="4" t="s">
        <v>19</v>
      </c>
      <c r="B17" s="8">
        <f>VLOOKUP($B$4,Tabelle2!A20:E29,5)</f>
        <v>3</v>
      </c>
    </row>
    <row r="18" spans="1:7" x14ac:dyDescent="0.2">
      <c r="A18" s="16" t="s">
        <v>20</v>
      </c>
      <c r="B18" s="17">
        <f>B4*B14</f>
        <v>54</v>
      </c>
    </row>
    <row r="19" spans="1:7" x14ac:dyDescent="0.2">
      <c r="A19" s="41" t="s">
        <v>21</v>
      </c>
      <c r="B19" s="42">
        <f>B13+B18</f>
        <v>150</v>
      </c>
    </row>
    <row r="21" spans="1:7" x14ac:dyDescent="0.2">
      <c r="A21" s="15" t="s">
        <v>22</v>
      </c>
      <c r="B21" s="9" t="s">
        <v>23</v>
      </c>
      <c r="C21" s="10" t="s">
        <v>24</v>
      </c>
      <c r="D21" s="10" t="s">
        <v>25</v>
      </c>
      <c r="E21" s="10" t="s">
        <v>26</v>
      </c>
      <c r="F21" s="10" t="s">
        <v>27</v>
      </c>
      <c r="G21" s="10" t="s">
        <v>28</v>
      </c>
    </row>
    <row r="22" spans="1:7" x14ac:dyDescent="0.2">
      <c r="A22" s="1" t="s">
        <v>29</v>
      </c>
      <c r="B22" s="11">
        <f>COUNTIFS('Multiple Choice'!$D$2:$D$271,Tabelle2!$A$3,'Multiple Choice'!$B$2:$B$271,1)</f>
        <v>8</v>
      </c>
      <c r="C22" s="12">
        <f>COUNTIFS('Multiple Choice'!$D$2:$D$271,Tabelle2!$A$4,'Multiple Choice'!$B$2:$B$271,1)</f>
        <v>4</v>
      </c>
      <c r="D22" s="12">
        <f>COUNTIFS('Multiple Choice'!$D$2:$D$271,Tabelle2!$A$5,'Multiple Choice'!$B$2:$B$271,1)</f>
        <v>4</v>
      </c>
      <c r="E22" s="12">
        <f>COUNTIFS('Offene Fragen'!$B$2:$B$125,1,'Offene Fragen'!$D$2:$D$125,Tabelle2!$A$3)</f>
        <v>3</v>
      </c>
      <c r="F22" s="12">
        <f>COUNTIFS('Offene Fragen'!$B$2:$B$125,1,'Offene Fragen'!$D$2:$D$125,Tabelle2!$A$4)</f>
        <v>3</v>
      </c>
      <c r="G22" s="12">
        <f>COUNTIFS('Offene Fragen'!$B$2:$B$125,1,'Offene Fragen'!$D$2:$D$125,Tabelle2!$A$5)</f>
        <v>3</v>
      </c>
    </row>
    <row r="23" spans="1:7" x14ac:dyDescent="0.2">
      <c r="A23" s="1" t="s">
        <v>30</v>
      </c>
      <c r="B23" s="11">
        <f>COUNTIFS('Multiple Choice'!$D$2:$D$271,Tabelle2!$A$3,'Multiple Choice'!$B$2:$B$271,2)</f>
        <v>8</v>
      </c>
      <c r="C23" s="12">
        <f>COUNTIFS('Multiple Choice'!$D$2:$D$271,Tabelle2!$A$4,'Multiple Choice'!$B$2:$B$271,2)</f>
        <v>4</v>
      </c>
      <c r="D23" s="12">
        <f>COUNTIFS('Multiple Choice'!$D$2:$D$271,Tabelle2!$A$5,'Multiple Choice'!$B$2:$B$271,2)</f>
        <v>4</v>
      </c>
      <c r="E23" s="12">
        <f>COUNTIFS('Offene Fragen'!$B$2:$B$125,2,'Offene Fragen'!$D$2:$D$125,Tabelle2!$A$3)</f>
        <v>3</v>
      </c>
      <c r="F23" s="12">
        <f>COUNTIFS('Offene Fragen'!$B$2:$B$125,2,'Offene Fragen'!$D$2:$D$125,Tabelle2!$A$4)</f>
        <v>3</v>
      </c>
      <c r="G23" s="12">
        <f>COUNTIFS('Offene Fragen'!$B$2:$B$125,2,'Offene Fragen'!$D$2:$D$125,Tabelle2!$A$5)</f>
        <v>3</v>
      </c>
    </row>
    <row r="24" spans="1:7" x14ac:dyDescent="0.2">
      <c r="A24" s="1" t="s">
        <v>31</v>
      </c>
      <c r="B24" s="11">
        <f>COUNTIFS('Multiple Choice'!$D$2:$D$271,Tabelle2!$A$3,'Multiple Choice'!$B$2:$B$271,3)</f>
        <v>8</v>
      </c>
      <c r="C24" s="12">
        <f>COUNTIFS('Multiple Choice'!$D$2:$D$271,Tabelle2!$A$4,'Multiple Choice'!$B$2:$B$271,3)</f>
        <v>4</v>
      </c>
      <c r="D24" s="12">
        <f>COUNTIFS('Multiple Choice'!$D$2:$D$271,Tabelle2!$A$5,'Multiple Choice'!$B$2:$B$271,3)</f>
        <v>4</v>
      </c>
      <c r="E24" s="12">
        <f>COUNTIFS('Offene Fragen'!$B$2:$B$125,3,'Offene Fragen'!$D$2:$D$125,Tabelle2!$A$3)</f>
        <v>3</v>
      </c>
      <c r="F24" s="12">
        <f>COUNTIFS('Offene Fragen'!$B$2:$B$125,3,'Offene Fragen'!$D$2:$D$125,Tabelle2!$A$4)</f>
        <v>3</v>
      </c>
      <c r="G24" s="12">
        <f>COUNTIFS('Offene Fragen'!$B$2:$B$125,3,'Offene Fragen'!$D$2:$D$125,Tabelle2!$A$5)</f>
        <v>3</v>
      </c>
    </row>
    <row r="25" spans="1:7" x14ac:dyDescent="0.2">
      <c r="A25" s="1" t="str">
        <f>IF($B$4&gt;3,"Lektion 4","")</f>
        <v>Lektion 4</v>
      </c>
      <c r="B25" s="11">
        <f>IF(A25&lt;&gt;"",COUNTIFS('Multiple Choice'!$D$2:$D$271,Tabelle2!$A$3,'Multiple Choice'!$B$2:$B$271,4),"")</f>
        <v>8</v>
      </c>
      <c r="C25" s="12">
        <f>IF(A25&lt;&gt;"",COUNTIFS('Multiple Choice'!$D$2:$D$271,Tabelle2!$A$4,'Multiple Choice'!$B$2:$B$271,4),"")</f>
        <v>4</v>
      </c>
      <c r="D25" s="12">
        <f>IF(A25&lt;&gt;"",COUNTIFS('Multiple Choice'!$D$2:$D$271,Tabelle2!$A$5,'Multiple Choice'!$B$2:$B$271,4),"")</f>
        <v>4</v>
      </c>
      <c r="E25" s="12">
        <f>IF(A25&lt;&gt;"",COUNTIFS('Offene Fragen'!$B$2:$B$125,4,'Offene Fragen'!$D$2:$D$125,Tabelle2!$A$3),"")</f>
        <v>3</v>
      </c>
      <c r="F25" s="12">
        <f>IF(A25&lt;&gt;"",COUNTIFS('Offene Fragen'!$B$2:$B$125,4,'Offene Fragen'!$D$2:$D$125,Tabelle2!$A$4),"")</f>
        <v>3</v>
      </c>
      <c r="G25" s="12">
        <f>IF(A25&lt;&gt;"",COUNTIFS('Offene Fragen'!$B$2:$B$125,4,'Offene Fragen'!$D$2:$D$125,Tabelle2!$A$5),"")</f>
        <v>3</v>
      </c>
    </row>
    <row r="26" spans="1:7" x14ac:dyDescent="0.2">
      <c r="A26" s="1" t="str">
        <f>IF($B$4&gt;4,"Lektion 5","")</f>
        <v>Lektion 5</v>
      </c>
      <c r="B26" s="11">
        <f>IF(A26&lt;&gt;"",COUNTIFS('Multiple Choice'!$D$2:$D$271,Tabelle2!$A$3,'Multiple Choice'!$B$2:$B$271,5),"")</f>
        <v>8</v>
      </c>
      <c r="C26" s="12">
        <f>IF(A26&lt;&gt;"",COUNTIFS('Multiple Choice'!$D$2:$D$271,Tabelle2!$A$4,'Multiple Choice'!$B$2:$B$271,5),"")</f>
        <v>4</v>
      </c>
      <c r="D26" s="12">
        <f>IF(A26&lt;&gt;"",COUNTIFS('Multiple Choice'!$D$2:$D$271,Tabelle2!$A$5,'Multiple Choice'!$B$2:$B$271,5),"")</f>
        <v>4</v>
      </c>
      <c r="E26" s="12">
        <f>IF(A26&lt;&gt;"",COUNTIFS('Offene Fragen'!$B$2:$B$125,5,'Offene Fragen'!$D$2:$D$125,Tabelle2!$A$3),"")</f>
        <v>3</v>
      </c>
      <c r="F26" s="12">
        <f>IF(A26&lt;&gt;"",COUNTIFS('Offene Fragen'!$B$2:$B$125,5,'Offene Fragen'!$D$2:$D$125,Tabelle2!$A$4),"")</f>
        <v>3</v>
      </c>
      <c r="G26" s="12">
        <f>IF(A26&lt;&gt;"",COUNTIFS('Offene Fragen'!$B$2:$B$125,5,'Offene Fragen'!$D$2:$D$125,Tabelle2!$A$5),"")</f>
        <v>3</v>
      </c>
    </row>
    <row r="27" spans="1:7" x14ac:dyDescent="0.2">
      <c r="A27" s="1" t="str">
        <f>IF($B$4&gt;5,"Lektion 6","")</f>
        <v>Lektion 6</v>
      </c>
      <c r="B27" s="11">
        <f>IF(A27&lt;&gt;"",COUNTIFS('Multiple Choice'!$D$2:$D$271,Tabelle2!$A$3,'Multiple Choice'!$B$2:$B$271,6),"")</f>
        <v>8</v>
      </c>
      <c r="C27" s="12">
        <f>IF(A27&lt;&gt;"",COUNTIFS('Multiple Choice'!$D$2:$D$271,Tabelle2!$A$4,'Multiple Choice'!$B$2:$B$271,6),"")</f>
        <v>4</v>
      </c>
      <c r="D27" s="12">
        <f>IF(A27&lt;&gt;"",COUNTIFS('Multiple Choice'!$D$2:$D$271,Tabelle2!$A$5,'Multiple Choice'!$B$2:$B$271,6),"")</f>
        <v>4</v>
      </c>
      <c r="E27" s="12">
        <f>IF(A27&lt;&gt;"",COUNTIFS('Offene Fragen'!$B$2:$B$125,6,'Offene Fragen'!$D$2:$D$125,Tabelle2!$A$3),"")</f>
        <v>3</v>
      </c>
      <c r="F27" s="12">
        <f>IF(A27&lt;&gt;"",COUNTIFS('Offene Fragen'!$B$2:$B$125,6,'Offene Fragen'!$D$2:$D$125,Tabelle2!$A$4),"")</f>
        <v>3</v>
      </c>
      <c r="G27" s="12">
        <f>IF(A27&lt;&gt;"",COUNTIFS('Offene Fragen'!$B$2:$B$125,6,'Offene Fragen'!$D$2:$D$125,Tabelle2!$A$5),"")</f>
        <v>3</v>
      </c>
    </row>
    <row r="28" spans="1:7" x14ac:dyDescent="0.2">
      <c r="A28" s="1" t="str">
        <f>IF($B$4&gt;6,"Lektion 7","")</f>
        <v/>
      </c>
      <c r="B28" s="11" t="str">
        <f>IF(A28&lt;&gt;"",COUNTIFS('Multiple Choice'!$D$2:$D$271,Tabelle2!$A$3,'Multiple Choice'!$B$2:$B$271,7),"")</f>
        <v/>
      </c>
      <c r="C28" s="12" t="str">
        <f>IF(A28&lt;&gt;"",COUNTIFS('Multiple Choice'!$D$2:$D$271,Tabelle2!$A$4,'Multiple Choice'!$B$2:$B$271,7),"")</f>
        <v/>
      </c>
      <c r="D28" s="12" t="str">
        <f>IF(A28&lt;&gt;"",COUNTIFS('Multiple Choice'!$D$2:$D$271,Tabelle2!$A$5,'Multiple Choice'!$B$2:$B$271,7),"")</f>
        <v/>
      </c>
      <c r="E28" s="12" t="str">
        <f>IF(A28&lt;&gt;"",COUNTIFS('Offene Fragen'!$B$2:$B$125,7,'Offene Fragen'!$D$2:$D$125,Tabelle2!$A$3),"")</f>
        <v/>
      </c>
      <c r="F28" s="12" t="str">
        <f>IF(A28&lt;&gt;"",COUNTIFS('Offene Fragen'!$B$2:$B$125,7,'Offene Fragen'!$D$2:$D$125,Tabelle2!$A$4),"")</f>
        <v/>
      </c>
      <c r="G28" s="12" t="str">
        <f>IF(A28&lt;&gt;"",COUNTIFS('Offene Fragen'!$B$2:$B$125,7,'Offene Fragen'!$D$2:$D$125,Tabelle2!$A$5),"")</f>
        <v/>
      </c>
    </row>
    <row r="29" spans="1:7" x14ac:dyDescent="0.2">
      <c r="A29" s="1" t="str">
        <f>IF($B$4&gt;7,"Lektion 8","")</f>
        <v/>
      </c>
      <c r="B29" s="11" t="str">
        <f>IF(A29&lt;&gt;"",COUNTIFS('Multiple Choice'!$D$2:$D$271,Tabelle2!$A$3,'Multiple Choice'!$B$2:$B$271,8),"")</f>
        <v/>
      </c>
      <c r="C29" s="12" t="str">
        <f>IF(A29&lt;&gt;"",COUNTIFS('Multiple Choice'!$D$2:$D$271,Tabelle2!$A$4,'Multiple Choice'!$B$2:$B$271,8),"")</f>
        <v/>
      </c>
      <c r="D29" s="12" t="str">
        <f>IF(A29&lt;&gt;"",COUNTIFS('Multiple Choice'!$D$2:$D$271,Tabelle2!$A$5,'Multiple Choice'!$B$2:$B$271,8),"")</f>
        <v/>
      </c>
      <c r="E29" s="12" t="str">
        <f>IF(A29&lt;&gt;"",COUNTIFS('Offene Fragen'!$B$2:$B$125,8,'Offene Fragen'!$D$2:$D$125,Tabelle2!$A$3),"")</f>
        <v/>
      </c>
      <c r="F29" s="12" t="str">
        <f>IF(A29&lt;&gt;"",COUNTIFS('Offene Fragen'!$B$2:$B$125,8,'Offene Fragen'!$D$2:$D$125,Tabelle2!$A$4),"")</f>
        <v/>
      </c>
      <c r="G29" s="12" t="str">
        <f>IF(A29&lt;&gt;"",COUNTIFS('Offene Fragen'!$B$2:$B$125,8,'Offene Fragen'!$D$2:$D$125,Tabelle2!$A$5),"")</f>
        <v/>
      </c>
    </row>
    <row r="30" spans="1:7" x14ac:dyDescent="0.2">
      <c r="A30" s="1" t="str">
        <f>IF($B$4&gt;8,"Lektion 9","")</f>
        <v/>
      </c>
      <c r="B30" s="11" t="str">
        <f>IF(A30&lt;&gt;"",COUNTIFS('Multiple Choice'!$D$2:$D$271,Tabelle2!$A$3,'Multiple Choice'!$B$2:$B$271,9),"")</f>
        <v/>
      </c>
      <c r="C30" s="12" t="str">
        <f>IF(A30&lt;&gt;"",COUNTIFS('Multiple Choice'!$D$2:$D$271,Tabelle2!$A$4,'Multiple Choice'!$B$2:$B$271,9),"")</f>
        <v/>
      </c>
      <c r="D30" s="12" t="str">
        <f>IF(A30&lt;&gt;"",COUNTIFS('Multiple Choice'!$D$2:$D$271,Tabelle2!$A$5,'Multiple Choice'!$B$2:$B$271,9),"")</f>
        <v/>
      </c>
      <c r="E30" s="12" t="str">
        <f>IF(A30&lt;&gt;"",COUNTIFS('Offene Fragen'!$B$2:$B$125,9,'Offene Fragen'!$D$2:$D$125,Tabelle2!$A$3),"")</f>
        <v/>
      </c>
      <c r="F30" s="12" t="str">
        <f>IF(A30&lt;&gt;"",COUNTIFS('Offene Fragen'!$B$2:$B$125,9,'Offene Fragen'!$D$2:$D$125,Tabelle2!$A$4),"")</f>
        <v/>
      </c>
      <c r="G30" s="12" t="str">
        <f>IF(A30&lt;&gt;"",COUNTIFS('Offene Fragen'!$B$2:$B$125,9,'Offene Fragen'!$D$2:$D$125,Tabelle2!$A$5),"")</f>
        <v/>
      </c>
    </row>
    <row r="31" spans="1:7" x14ac:dyDescent="0.2">
      <c r="A31" s="1" t="str">
        <f>IF($B$4&gt;9,"Lektion 10","")</f>
        <v/>
      </c>
      <c r="B31" s="11" t="str">
        <f>IF(A31&lt;&gt;"",COUNTIFS('Multiple Choice'!$D$2:$D$271,Tabelle2!$A$3,'Multiple Choice'!$B$2:$B$271,10),"")</f>
        <v/>
      </c>
      <c r="C31" s="12" t="str">
        <f>IF(A31&lt;&gt;"",COUNTIFS('Multiple Choice'!$D$2:$D$271,Tabelle2!$A$4,'Multiple Choice'!$B$2:$B$271,10),"")</f>
        <v/>
      </c>
      <c r="D31" s="12" t="str">
        <f>IF(A31&lt;&gt;"",COUNTIFS('Multiple Choice'!$D$2:$D$271,Tabelle2!$A$5,'Multiple Choice'!$B$2:$B$271,10),"")</f>
        <v/>
      </c>
      <c r="E31" s="12" t="str">
        <f>IF(A31&lt;&gt;"",COUNTIFS('Offene Fragen'!$B$2:$B$125,10,'Offene Fragen'!$D$2:$D$125,Tabelle2!$A$3),"")</f>
        <v/>
      </c>
      <c r="F31" s="12" t="str">
        <f>IF(A31&lt;&gt;"",COUNTIFS('Offene Fragen'!$B$2:$B$125,10,'Offene Fragen'!$D$2:$D$125,Tabelle2!$A$4),"")</f>
        <v/>
      </c>
      <c r="G31" s="12" t="str">
        <f>IF(A31&lt;&gt;"",COUNTIFS('Offene Fragen'!$B$2:$B$125,10,'Offene Fragen'!$D$2:$D$125,Tabelle2!$A$5),"")</f>
        <v/>
      </c>
    </row>
    <row r="32" spans="1:7" x14ac:dyDescent="0.2">
      <c r="A32" s="1" t="str">
        <f>IF($B$4&gt;10,"Lektion 11","")</f>
        <v/>
      </c>
      <c r="B32" s="11" t="str">
        <f>IF(A32&lt;&gt;"",COUNTIFS('Multiple Choice'!$D$2:$D$271,Tabelle2!$A$3,'Multiple Choice'!$B$2:$B$271,11),"")</f>
        <v/>
      </c>
      <c r="C32" s="12" t="str">
        <f>IF(A32&lt;&gt;"",COUNTIFS('Multiple Choice'!$D$2:$D$271,Tabelle2!$A$4,'Multiple Choice'!$B$2:$B$271,11),"")</f>
        <v/>
      </c>
      <c r="D32" s="12" t="str">
        <f>IF(A32&lt;&gt;"",COUNTIFS('Multiple Choice'!$D$2:$D$271,Tabelle2!$A$5,'Multiple Choice'!$B$2:$B$271,11),"")</f>
        <v/>
      </c>
      <c r="E32" s="12" t="str">
        <f>IF(A32&lt;&gt;"",COUNTIFS('Offene Fragen'!$B$2:$B$125,11,'Offene Fragen'!$D$2:$D$125,Tabelle2!$A$3),"")</f>
        <v/>
      </c>
      <c r="F32" s="12" t="str">
        <f>IF(A32&lt;&gt;"",COUNTIFS('Offene Fragen'!$B$2:$B$125,11,'Offene Fragen'!$D$2:$D$125,Tabelle2!$A$4),"")</f>
        <v/>
      </c>
      <c r="G32" s="12" t="str">
        <f>IF(A32&lt;&gt;"",COUNTIFS('Offene Fragen'!$B$2:$B$125,11,'Offene Fragen'!$D$2:$D$125,Tabelle2!$A$5),"")</f>
        <v/>
      </c>
    </row>
    <row r="33" spans="1:8" x14ac:dyDescent="0.2">
      <c r="A33" s="4" t="str">
        <f>IF($B$4&gt;11,"Lektion 12","")</f>
        <v/>
      </c>
      <c r="B33" s="11" t="str">
        <f>IF(A33&lt;&gt;"",COUNTIFS('Multiple Choice'!$D$2:$D$271,Tabelle2!$A$3,'Multiple Choice'!$B$2:$B$271,12),"")</f>
        <v/>
      </c>
      <c r="C33" s="12" t="str">
        <f>IF(A33&lt;&gt;"",COUNTIFS('Multiple Choice'!$D$2:$D$271,Tabelle2!$A$4,'Multiple Choice'!$B$2:$B$271,12),"")</f>
        <v/>
      </c>
      <c r="D33" s="12" t="str">
        <f>IF(A33&lt;&gt;"",COUNTIFS('Multiple Choice'!$D$2:$D$271,Tabelle2!$A$5,'Multiple Choice'!$B$2:$B$271,12),"")</f>
        <v/>
      </c>
      <c r="E33" s="12" t="str">
        <f>IF(A33&lt;&gt;"",COUNTIFS('Offene Fragen'!$B$2:$B$125,12,'Offene Fragen'!$D$2:$D$125,Tabelle2!$A$3),"")</f>
        <v/>
      </c>
      <c r="F33" s="12" t="str">
        <f>IF(A33&lt;&gt;"",COUNTIFS('Offene Fragen'!$B$2:$B$125,12,'Offene Fragen'!$D$2:$D$125,Tabelle2!$A$4),"")</f>
        <v/>
      </c>
      <c r="G33" s="12" t="str">
        <f>IF(A33&lt;&gt;"",COUNTIFS('Offene Fragen'!$B$2:$B$125,12,'Offene Fragen'!$D$2:$D$125,Tabelle2!$A$5),"")</f>
        <v/>
      </c>
      <c r="H33" s="3" t="s">
        <v>32</v>
      </c>
    </row>
    <row r="34" spans="1:8" x14ac:dyDescent="0.2">
      <c r="A34" s="1" t="s">
        <v>33</v>
      </c>
      <c r="B34" s="13">
        <f>SUM(B22:B33)</f>
        <v>48</v>
      </c>
      <c r="C34" s="13">
        <f t="shared" ref="C34:G34" si="0">SUM(C22:C33)</f>
        <v>24</v>
      </c>
      <c r="D34" s="13">
        <f t="shared" si="0"/>
        <v>24</v>
      </c>
      <c r="E34" s="13">
        <f t="shared" si="0"/>
        <v>18</v>
      </c>
      <c r="F34" s="13">
        <f t="shared" si="0"/>
        <v>18</v>
      </c>
      <c r="G34" s="13">
        <f t="shared" si="0"/>
        <v>18</v>
      </c>
      <c r="H34" s="5">
        <f>SUM(B34:G34)</f>
        <v>150</v>
      </c>
    </row>
    <row r="37" spans="1:8" x14ac:dyDescent="0.2">
      <c r="A37" s="15" t="s">
        <v>34</v>
      </c>
      <c r="B37" s="9" t="s">
        <v>955</v>
      </c>
      <c r="C37" s="10" t="s">
        <v>956</v>
      </c>
      <c r="D37" s="10" t="s">
        <v>957</v>
      </c>
      <c r="E37" s="10" t="s">
        <v>958</v>
      </c>
      <c r="F37" s="10" t="s">
        <v>959</v>
      </c>
      <c r="G37" s="10" t="s">
        <v>960</v>
      </c>
    </row>
    <row r="38" spans="1:8" x14ac:dyDescent="0.2">
      <c r="A38" s="1" t="s">
        <v>961</v>
      </c>
      <c r="B38" s="11">
        <f>IF($A38&lt;&gt;"",$B$10-B22,"")</f>
        <v>0</v>
      </c>
      <c r="C38" s="12">
        <f>IF($A38&lt;&gt;"",$B$11-C22,"")</f>
        <v>0</v>
      </c>
      <c r="D38" s="12">
        <f>IF($A38&lt;&gt;"",$B$12-D22,"")</f>
        <v>0</v>
      </c>
      <c r="E38" s="12">
        <f>IF($A38&lt;&gt;"",$B$15-E22,"")</f>
        <v>0</v>
      </c>
      <c r="F38" s="12">
        <f>IF($A38&lt;&gt;"",$B$16-F22,"")</f>
        <v>0</v>
      </c>
      <c r="G38" s="12">
        <f>IF($A38&lt;&gt;"",$B$17-G22,"")</f>
        <v>0</v>
      </c>
    </row>
    <row r="39" spans="1:8" x14ac:dyDescent="0.2">
      <c r="A39" s="1" t="s">
        <v>962</v>
      </c>
      <c r="B39" s="11">
        <f t="shared" ref="B39:B49" si="1">IF(A39&lt;&gt;"",$B$10-B23,"")</f>
        <v>0</v>
      </c>
      <c r="C39" s="12">
        <f>IF($A39&lt;&gt;"",$B$11-C23,"")</f>
        <v>0</v>
      </c>
      <c r="D39" s="12">
        <f>IF($A39&lt;&gt;"",$B$12-D23,"")</f>
        <v>0</v>
      </c>
      <c r="E39" s="12">
        <f>IF($A39&lt;&gt;"",$B$15-E23,"")</f>
        <v>0</v>
      </c>
      <c r="F39" s="12">
        <f>IF($A39&lt;&gt;"",$B$16-F23,"")</f>
        <v>0</v>
      </c>
      <c r="G39" s="12">
        <f>IF($A39&lt;&gt;"",$B$17-G23,"")</f>
        <v>0</v>
      </c>
    </row>
    <row r="40" spans="1:8" x14ac:dyDescent="0.2">
      <c r="A40" s="1" t="s">
        <v>963</v>
      </c>
      <c r="B40" s="11">
        <f t="shared" si="1"/>
        <v>0</v>
      </c>
      <c r="C40" s="12">
        <f t="shared" ref="C40:C49" si="2">IF($A40&lt;&gt;"",$B$11-C24,"")</f>
        <v>0</v>
      </c>
      <c r="D40" s="12">
        <f t="shared" ref="D40:D49" si="3">IF($A40&lt;&gt;"",$B$12-D24,"")</f>
        <v>0</v>
      </c>
      <c r="E40" s="12">
        <f t="shared" ref="E40:E49" si="4">IF($A40&lt;&gt;"",$B$15-E24,"")</f>
        <v>0</v>
      </c>
      <c r="F40" s="12">
        <f t="shared" ref="F40:F49" si="5">IF($A40&lt;&gt;"",$B$16-F24,"")</f>
        <v>0</v>
      </c>
      <c r="G40" s="12">
        <f t="shared" ref="G40:G48" si="6">IF($A40&lt;&gt;"",$B$17-G24,"")</f>
        <v>0</v>
      </c>
    </row>
    <row r="41" spans="1:8" x14ac:dyDescent="0.2">
      <c r="A41" s="1" t="str">
        <f>IF($B$4&gt;3,"Lektion 4","")</f>
        <v>Lektion 4</v>
      </c>
      <c r="B41" s="11">
        <f t="shared" si="1"/>
        <v>0</v>
      </c>
      <c r="C41" s="12">
        <f t="shared" si="2"/>
        <v>0</v>
      </c>
      <c r="D41" s="12">
        <f t="shared" si="3"/>
        <v>0</v>
      </c>
      <c r="E41" s="12">
        <f t="shared" si="4"/>
        <v>0</v>
      </c>
      <c r="F41" s="12">
        <f t="shared" si="5"/>
        <v>0</v>
      </c>
      <c r="G41" s="12">
        <f t="shared" si="6"/>
        <v>0</v>
      </c>
    </row>
    <row r="42" spans="1:8" x14ac:dyDescent="0.2">
      <c r="A42" s="1" t="str">
        <f>IF($B$4&gt;4,"Lektion 5","")</f>
        <v>Lektion 5</v>
      </c>
      <c r="B42" s="11">
        <f t="shared" si="1"/>
        <v>0</v>
      </c>
      <c r="C42" s="12">
        <f t="shared" si="2"/>
        <v>0</v>
      </c>
      <c r="D42" s="12">
        <f t="shared" si="3"/>
        <v>0</v>
      </c>
      <c r="E42" s="12">
        <f t="shared" si="4"/>
        <v>0</v>
      </c>
      <c r="F42" s="12">
        <f t="shared" si="5"/>
        <v>0</v>
      </c>
      <c r="G42" s="12">
        <f t="shared" si="6"/>
        <v>0</v>
      </c>
    </row>
    <row r="43" spans="1:8" x14ac:dyDescent="0.2">
      <c r="A43" s="1" t="str">
        <f>IF($B$4&gt;5,"Lektion 6","")</f>
        <v>Lektion 6</v>
      </c>
      <c r="B43" s="11">
        <f t="shared" si="1"/>
        <v>0</v>
      </c>
      <c r="C43" s="12">
        <f t="shared" si="2"/>
        <v>0</v>
      </c>
      <c r="D43" s="12">
        <f t="shared" si="3"/>
        <v>0</v>
      </c>
      <c r="E43" s="12">
        <f t="shared" si="4"/>
        <v>0</v>
      </c>
      <c r="F43" s="12">
        <f t="shared" si="5"/>
        <v>0</v>
      </c>
      <c r="G43" s="12">
        <f t="shared" si="6"/>
        <v>0</v>
      </c>
    </row>
    <row r="44" spans="1:8" x14ac:dyDescent="0.2">
      <c r="A44" s="1" t="str">
        <f>IF($B$4&gt;6,"Lektion 7","")</f>
        <v/>
      </c>
      <c r="B44" s="11" t="str">
        <f t="shared" si="1"/>
        <v/>
      </c>
      <c r="C44" s="12" t="str">
        <f t="shared" si="2"/>
        <v/>
      </c>
      <c r="D44" s="12" t="str">
        <f t="shared" si="3"/>
        <v/>
      </c>
      <c r="E44" s="12" t="str">
        <f t="shared" si="4"/>
        <v/>
      </c>
      <c r="F44" s="12" t="str">
        <f t="shared" si="5"/>
        <v/>
      </c>
      <c r="G44" s="12" t="str">
        <f t="shared" si="6"/>
        <v/>
      </c>
    </row>
    <row r="45" spans="1:8" x14ac:dyDescent="0.2">
      <c r="A45" s="1" t="str">
        <f>IF($B$4&gt;7,"Lektion 8","")</f>
        <v/>
      </c>
      <c r="B45" s="11" t="str">
        <f t="shared" si="1"/>
        <v/>
      </c>
      <c r="C45" s="12" t="str">
        <f t="shared" si="2"/>
        <v/>
      </c>
      <c r="D45" s="12" t="str">
        <f t="shared" si="3"/>
        <v/>
      </c>
      <c r="E45" s="12" t="str">
        <f t="shared" si="4"/>
        <v/>
      </c>
      <c r="F45" s="12" t="str">
        <f t="shared" si="5"/>
        <v/>
      </c>
      <c r="G45" s="12" t="str">
        <f t="shared" si="6"/>
        <v/>
      </c>
    </row>
    <row r="46" spans="1:8" x14ac:dyDescent="0.2">
      <c r="A46" s="1" t="str">
        <f>IF($B$4&gt;8,"Lektion 9","")</f>
        <v/>
      </c>
      <c r="B46" s="11" t="str">
        <f t="shared" si="1"/>
        <v/>
      </c>
      <c r="C46" s="12" t="str">
        <f t="shared" si="2"/>
        <v/>
      </c>
      <c r="D46" s="12" t="str">
        <f t="shared" si="3"/>
        <v/>
      </c>
      <c r="E46" s="12" t="str">
        <f t="shared" si="4"/>
        <v/>
      </c>
      <c r="F46" s="12" t="str">
        <f t="shared" si="5"/>
        <v/>
      </c>
      <c r="G46" s="12" t="str">
        <f t="shared" si="6"/>
        <v/>
      </c>
    </row>
    <row r="47" spans="1:8" x14ac:dyDescent="0.2">
      <c r="A47" s="1" t="str">
        <f>IF($B$4&gt;9,"Lektion 10","")</f>
        <v/>
      </c>
      <c r="B47" s="11" t="str">
        <f t="shared" si="1"/>
        <v/>
      </c>
      <c r="C47" s="12" t="str">
        <f t="shared" si="2"/>
        <v/>
      </c>
      <c r="D47" s="12" t="str">
        <f t="shared" si="3"/>
        <v/>
      </c>
      <c r="E47" s="12" t="str">
        <f t="shared" si="4"/>
        <v/>
      </c>
      <c r="F47" s="12" t="str">
        <f t="shared" si="5"/>
        <v/>
      </c>
      <c r="G47" s="12" t="str">
        <f t="shared" si="6"/>
        <v/>
      </c>
    </row>
    <row r="48" spans="1:8" x14ac:dyDescent="0.2">
      <c r="A48" s="1" t="str">
        <f>IF($B$4&gt;10,"Lektion 11","")</f>
        <v/>
      </c>
      <c r="B48" s="11" t="str">
        <f t="shared" si="1"/>
        <v/>
      </c>
      <c r="C48" s="12" t="str">
        <f t="shared" si="2"/>
        <v/>
      </c>
      <c r="D48" s="12" t="str">
        <f t="shared" si="3"/>
        <v/>
      </c>
      <c r="E48" s="12" t="str">
        <f t="shared" si="4"/>
        <v/>
      </c>
      <c r="F48" s="12" t="str">
        <f t="shared" si="5"/>
        <v/>
      </c>
      <c r="G48" s="12" t="str">
        <f t="shared" si="6"/>
        <v/>
      </c>
    </row>
    <row r="49" spans="1:8" x14ac:dyDescent="0.2">
      <c r="A49" s="4" t="str">
        <f>IF($B$4&gt;11,"Lektion 12","")</f>
        <v/>
      </c>
      <c r="B49" s="11" t="str">
        <f t="shared" si="1"/>
        <v/>
      </c>
      <c r="C49" s="12" t="str">
        <f t="shared" si="2"/>
        <v/>
      </c>
      <c r="D49" s="12" t="str">
        <f t="shared" si="3"/>
        <v/>
      </c>
      <c r="E49" s="12" t="str">
        <f t="shared" si="4"/>
        <v/>
      </c>
      <c r="F49" s="12" t="str">
        <f t="shared" si="5"/>
        <v/>
      </c>
      <c r="G49" s="12" t="str">
        <f>IF($A49&lt;&gt;"",$B$17-G33,"")</f>
        <v/>
      </c>
      <c r="H49" s="3" t="s">
        <v>964</v>
      </c>
    </row>
    <row r="50" spans="1:8" x14ac:dyDescent="0.2">
      <c r="A50" s="1" t="s">
        <v>965</v>
      </c>
      <c r="B50" s="13">
        <f>SUM(B38:B49)</f>
        <v>0</v>
      </c>
      <c r="C50" s="14">
        <f t="shared" ref="C50:G50" si="7">SUM(C38:C49)</f>
        <v>0</v>
      </c>
      <c r="D50" s="14">
        <f t="shared" si="7"/>
        <v>0</v>
      </c>
      <c r="E50" s="14">
        <f t="shared" si="7"/>
        <v>0</v>
      </c>
      <c r="F50" s="14">
        <f t="shared" si="7"/>
        <v>0</v>
      </c>
      <c r="G50" s="14">
        <f t="shared" si="7"/>
        <v>0</v>
      </c>
      <c r="H50" s="5">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71"/>
  <sheetViews>
    <sheetView showGridLines="0" tabSelected="1" zoomScale="110" zoomScaleNormal="110" workbookViewId="0">
      <pane ySplit="1" topLeftCell="A2" activePane="bottomLeft" state="frozen"/>
      <selection pane="bottomLeft" activeCell="F28" sqref="F28"/>
    </sheetView>
  </sheetViews>
  <sheetFormatPr baseColWidth="10" defaultColWidth="11.5" defaultRowHeight="14" x14ac:dyDescent="0.2"/>
  <cols>
    <col min="1" max="1" width="6.5" style="1" customWidth="1"/>
    <col min="2" max="2" width="6.5" style="33" bestFit="1" customWidth="1"/>
    <col min="3" max="3" width="11.5" style="33"/>
    <col min="4" max="4" width="17.5" style="23" bestFit="1" customWidth="1"/>
    <col min="5" max="5" width="23.1640625" style="23" customWidth="1"/>
    <col min="6" max="6" width="62" style="21" customWidth="1"/>
    <col min="7" max="10" width="20.5" style="21" customWidth="1"/>
    <col min="11" max="11" width="25" style="21" customWidth="1"/>
    <col min="12" max="12" width="28.5" style="21" customWidth="1"/>
    <col min="13" max="13" width="20.5" style="1" customWidth="1"/>
    <col min="14" max="16384" width="11.5" style="1"/>
  </cols>
  <sheetData>
    <row r="1" spans="2:13" s="2" customFormat="1" ht="93.75" customHeight="1" x14ac:dyDescent="0.2">
      <c r="B1" s="54" t="s">
        <v>35</v>
      </c>
      <c r="C1" s="54" t="s">
        <v>36</v>
      </c>
      <c r="D1" s="55" t="s">
        <v>37</v>
      </c>
      <c r="E1" s="52" t="s">
        <v>38</v>
      </c>
      <c r="F1" s="56" t="s">
        <v>39</v>
      </c>
      <c r="G1" s="57" t="s">
        <v>40</v>
      </c>
      <c r="H1" s="56" t="s">
        <v>41</v>
      </c>
      <c r="I1" s="56" t="s">
        <v>966</v>
      </c>
      <c r="J1" s="56" t="s">
        <v>967</v>
      </c>
      <c r="K1" s="58" t="s">
        <v>42</v>
      </c>
      <c r="L1" s="53" t="s">
        <v>43</v>
      </c>
      <c r="M1" s="76" t="s">
        <v>1263</v>
      </c>
    </row>
    <row r="2" spans="2:13" s="51" customFormat="1" ht="30" x14ac:dyDescent="0.2">
      <c r="B2" s="43">
        <v>1</v>
      </c>
      <c r="C2" s="44" t="s">
        <v>44</v>
      </c>
      <c r="D2" s="45" t="s">
        <v>45</v>
      </c>
      <c r="E2" s="46" t="s">
        <v>46</v>
      </c>
      <c r="F2" s="47" t="s">
        <v>47</v>
      </c>
      <c r="G2" s="47" t="s">
        <v>48</v>
      </c>
      <c r="H2" s="47" t="s">
        <v>49</v>
      </c>
      <c r="I2" s="47" t="s">
        <v>50</v>
      </c>
      <c r="J2" s="47" t="s">
        <v>51</v>
      </c>
      <c r="K2" s="47"/>
      <c r="L2" s="48"/>
    </row>
    <row r="3" spans="2:13" ht="45" x14ac:dyDescent="0.2">
      <c r="B3" s="37">
        <v>1</v>
      </c>
      <c r="C3" s="32" t="s">
        <v>968</v>
      </c>
      <c r="D3" s="24" t="s">
        <v>969</v>
      </c>
      <c r="E3" s="46" t="s">
        <v>52</v>
      </c>
      <c r="F3" s="22" t="s">
        <v>53</v>
      </c>
      <c r="G3" s="22">
        <v>18</v>
      </c>
      <c r="H3" s="22">
        <v>2</v>
      </c>
      <c r="I3" s="22">
        <v>6</v>
      </c>
      <c r="J3" s="22">
        <v>22</v>
      </c>
      <c r="K3" s="22"/>
      <c r="L3" s="74" t="s">
        <v>54</v>
      </c>
    </row>
    <row r="4" spans="2:13" ht="30" x14ac:dyDescent="0.2">
      <c r="B4" s="37">
        <v>1</v>
      </c>
      <c r="C4" s="32" t="s">
        <v>970</v>
      </c>
      <c r="D4" s="24" t="s">
        <v>971</v>
      </c>
      <c r="E4" s="46" t="s">
        <v>55</v>
      </c>
      <c r="F4" s="22" t="s">
        <v>56</v>
      </c>
      <c r="G4" s="22" t="s">
        <v>57</v>
      </c>
      <c r="H4" s="22" t="s">
        <v>58</v>
      </c>
      <c r="I4" s="22" t="s">
        <v>59</v>
      </c>
      <c r="J4" s="22" t="s">
        <v>60</v>
      </c>
      <c r="K4" s="22"/>
    </row>
    <row r="5" spans="2:13" ht="15" x14ac:dyDescent="0.2">
      <c r="B5" s="37">
        <v>1</v>
      </c>
      <c r="C5" s="32" t="s">
        <v>972</v>
      </c>
      <c r="D5" s="24" t="s">
        <v>973</v>
      </c>
      <c r="E5" s="46" t="s">
        <v>61</v>
      </c>
      <c r="F5" s="22" t="s">
        <v>62</v>
      </c>
      <c r="G5" s="22" t="s">
        <v>63</v>
      </c>
      <c r="H5" s="22" t="s">
        <v>64</v>
      </c>
      <c r="I5" s="22" t="s">
        <v>65</v>
      </c>
      <c r="J5" s="22" t="s">
        <v>66</v>
      </c>
      <c r="K5" s="22"/>
    </row>
    <row r="6" spans="2:13" ht="75" x14ac:dyDescent="0.2">
      <c r="B6" s="37">
        <v>1</v>
      </c>
      <c r="C6" s="32" t="s">
        <v>67</v>
      </c>
      <c r="D6" s="24" t="s">
        <v>974</v>
      </c>
      <c r="E6" s="46" t="s">
        <v>68</v>
      </c>
      <c r="F6" s="22" t="s">
        <v>69</v>
      </c>
      <c r="G6" s="22" t="s">
        <v>70</v>
      </c>
      <c r="H6" s="22" t="s">
        <v>71</v>
      </c>
      <c r="I6" s="22" t="s">
        <v>72</v>
      </c>
      <c r="J6" s="22" t="s">
        <v>73</v>
      </c>
      <c r="K6" s="22"/>
    </row>
    <row r="7" spans="2:13" ht="30" x14ac:dyDescent="0.2">
      <c r="B7" s="37">
        <v>1</v>
      </c>
      <c r="C7" s="32" t="s">
        <v>975</v>
      </c>
      <c r="D7" s="24" t="s">
        <v>976</v>
      </c>
      <c r="E7" s="46" t="s">
        <v>74</v>
      </c>
      <c r="F7" s="22" t="s">
        <v>75</v>
      </c>
      <c r="G7" s="22" t="s">
        <v>76</v>
      </c>
      <c r="H7" s="22" t="s">
        <v>77</v>
      </c>
      <c r="I7" s="22" t="s">
        <v>78</v>
      </c>
      <c r="J7" s="22" t="s">
        <v>79</v>
      </c>
      <c r="K7" s="22"/>
    </row>
    <row r="8" spans="2:13" ht="60" x14ac:dyDescent="0.2">
      <c r="B8" s="37">
        <v>1</v>
      </c>
      <c r="C8" s="32" t="s">
        <v>977</v>
      </c>
      <c r="D8" s="24" t="s">
        <v>978</v>
      </c>
      <c r="E8" s="46" t="s">
        <v>80</v>
      </c>
      <c r="F8" s="22" t="s">
        <v>81</v>
      </c>
      <c r="G8" s="22" t="s">
        <v>82</v>
      </c>
      <c r="H8" s="22" t="s">
        <v>83</v>
      </c>
      <c r="I8" s="22" t="s">
        <v>84</v>
      </c>
      <c r="J8" s="22" t="s">
        <v>85</v>
      </c>
      <c r="K8" s="22"/>
      <c r="L8" s="74" t="s">
        <v>86</v>
      </c>
    </row>
    <row r="9" spans="2:13" ht="45" x14ac:dyDescent="0.2">
      <c r="B9" s="37">
        <v>1</v>
      </c>
      <c r="C9" s="32" t="s">
        <v>979</v>
      </c>
      <c r="D9" s="24" t="s">
        <v>980</v>
      </c>
      <c r="E9" s="46" t="s">
        <v>87</v>
      </c>
      <c r="F9" s="22" t="s">
        <v>88</v>
      </c>
      <c r="G9" s="22" t="s">
        <v>89</v>
      </c>
      <c r="H9" s="22" t="s">
        <v>90</v>
      </c>
      <c r="I9" s="22" t="s">
        <v>91</v>
      </c>
      <c r="J9" s="22" t="s">
        <v>92</v>
      </c>
      <c r="K9" s="22"/>
    </row>
    <row r="10" spans="2:13" ht="75" x14ac:dyDescent="0.2">
      <c r="B10" s="37">
        <v>1</v>
      </c>
      <c r="C10" s="32" t="s">
        <v>981</v>
      </c>
      <c r="D10" s="24" t="s">
        <v>93</v>
      </c>
      <c r="E10" s="46" t="s">
        <v>94</v>
      </c>
      <c r="F10" s="22" t="s">
        <v>95</v>
      </c>
      <c r="G10" s="22" t="s">
        <v>96</v>
      </c>
      <c r="H10" s="22" t="s">
        <v>97</v>
      </c>
      <c r="I10" s="22" t="s">
        <v>98</v>
      </c>
      <c r="J10" s="22" t="s">
        <v>99</v>
      </c>
      <c r="K10" s="22"/>
    </row>
    <row r="11" spans="2:13" ht="30" x14ac:dyDescent="0.2">
      <c r="B11" s="37">
        <v>1</v>
      </c>
      <c r="C11" s="32" t="s">
        <v>982</v>
      </c>
      <c r="D11" s="24" t="s">
        <v>983</v>
      </c>
      <c r="E11" s="46" t="s">
        <v>100</v>
      </c>
      <c r="F11" s="22" t="s">
        <v>101</v>
      </c>
      <c r="G11" s="69">
        <v>65</v>
      </c>
      <c r="H11" s="69">
        <v>70</v>
      </c>
      <c r="I11" s="69">
        <v>40</v>
      </c>
      <c r="J11" s="69">
        <v>55</v>
      </c>
      <c r="K11" s="22"/>
    </row>
    <row r="12" spans="2:13" ht="75" x14ac:dyDescent="0.2">
      <c r="B12" s="37">
        <v>1</v>
      </c>
      <c r="C12" s="32" t="s">
        <v>984</v>
      </c>
      <c r="D12" s="24" t="s">
        <v>985</v>
      </c>
      <c r="E12" s="46" t="s">
        <v>102</v>
      </c>
      <c r="F12" s="22" t="s">
        <v>103</v>
      </c>
      <c r="G12" s="22" t="s">
        <v>104</v>
      </c>
      <c r="H12" s="22" t="s">
        <v>1249</v>
      </c>
      <c r="I12" s="22" t="s">
        <v>105</v>
      </c>
      <c r="J12" s="22" t="s">
        <v>106</v>
      </c>
      <c r="K12" s="22"/>
    </row>
    <row r="13" spans="2:13" ht="45" x14ac:dyDescent="0.2">
      <c r="B13" s="37">
        <v>1</v>
      </c>
      <c r="C13" s="32" t="s">
        <v>986</v>
      </c>
      <c r="D13" s="24" t="s">
        <v>987</v>
      </c>
      <c r="E13" s="46" t="s">
        <v>107</v>
      </c>
      <c r="F13" s="22" t="s">
        <v>108</v>
      </c>
      <c r="G13" s="22" t="s">
        <v>109</v>
      </c>
      <c r="H13" s="22" t="s">
        <v>110</v>
      </c>
      <c r="I13" s="22" t="s">
        <v>111</v>
      </c>
      <c r="J13" s="22" t="s">
        <v>112</v>
      </c>
      <c r="K13" s="22"/>
    </row>
    <row r="14" spans="2:13" ht="75" x14ac:dyDescent="0.2">
      <c r="B14" s="37">
        <v>1</v>
      </c>
      <c r="C14" s="32" t="s">
        <v>988</v>
      </c>
      <c r="D14" s="24" t="s">
        <v>113</v>
      </c>
      <c r="E14" s="46" t="s">
        <v>114</v>
      </c>
      <c r="F14" s="22" t="s">
        <v>115</v>
      </c>
      <c r="G14" s="22" t="s">
        <v>116</v>
      </c>
      <c r="H14" s="22" t="s">
        <v>1250</v>
      </c>
      <c r="I14" s="22" t="s">
        <v>117</v>
      </c>
      <c r="J14" s="22" t="s">
        <v>118</v>
      </c>
      <c r="K14" s="22"/>
    </row>
    <row r="15" spans="2:13" ht="30" x14ac:dyDescent="0.2">
      <c r="B15" s="37">
        <v>1</v>
      </c>
      <c r="C15" s="32" t="s">
        <v>119</v>
      </c>
      <c r="D15" s="24" t="s">
        <v>989</v>
      </c>
      <c r="E15" s="46" t="s">
        <v>120</v>
      </c>
      <c r="F15" s="22" t="s">
        <v>121</v>
      </c>
      <c r="G15" s="69">
        <v>18</v>
      </c>
      <c r="H15" s="69">
        <v>10</v>
      </c>
      <c r="I15" s="69">
        <v>30</v>
      </c>
      <c r="J15" s="69">
        <v>5</v>
      </c>
      <c r="K15" s="22"/>
    </row>
    <row r="16" spans="2:13" ht="45" x14ac:dyDescent="0.2">
      <c r="B16" s="37">
        <v>1</v>
      </c>
      <c r="C16" s="32" t="s">
        <v>990</v>
      </c>
      <c r="D16" s="24" t="s">
        <v>991</v>
      </c>
      <c r="E16" s="46" t="s">
        <v>122</v>
      </c>
      <c r="F16" s="22" t="s">
        <v>123</v>
      </c>
      <c r="G16" s="22" t="s">
        <v>124</v>
      </c>
      <c r="H16" s="22" t="s">
        <v>125</v>
      </c>
      <c r="I16" s="22" t="s">
        <v>126</v>
      </c>
      <c r="J16" s="22" t="s">
        <v>127</v>
      </c>
      <c r="K16" s="22"/>
    </row>
    <row r="17" spans="2:12" ht="30" x14ac:dyDescent="0.2">
      <c r="B17" s="37">
        <v>1</v>
      </c>
      <c r="C17" s="32" t="s">
        <v>992</v>
      </c>
      <c r="D17" s="24" t="s">
        <v>993</v>
      </c>
      <c r="E17" s="46" t="s">
        <v>128</v>
      </c>
      <c r="F17" s="22" t="s">
        <v>129</v>
      </c>
      <c r="G17" s="22" t="s">
        <v>130</v>
      </c>
      <c r="H17" s="22" t="s">
        <v>131</v>
      </c>
      <c r="I17" s="22" t="s">
        <v>132</v>
      </c>
      <c r="J17" s="22" t="s">
        <v>133</v>
      </c>
      <c r="K17" s="22"/>
    </row>
    <row r="18" spans="2:12" ht="165" x14ac:dyDescent="0.2">
      <c r="B18" s="37">
        <v>2</v>
      </c>
      <c r="C18" s="32" t="s">
        <v>134</v>
      </c>
      <c r="D18" s="24" t="s">
        <v>994</v>
      </c>
      <c r="E18" s="46" t="s">
        <v>135</v>
      </c>
      <c r="F18" s="22" t="s">
        <v>136</v>
      </c>
      <c r="G18" s="22" t="s">
        <v>137</v>
      </c>
      <c r="H18" s="22" t="s">
        <v>138</v>
      </c>
      <c r="I18" s="22" t="s">
        <v>139</v>
      </c>
      <c r="J18" s="22" t="s">
        <v>140</v>
      </c>
      <c r="K18" s="22"/>
    </row>
    <row r="19" spans="2:12" ht="90" x14ac:dyDescent="0.2">
      <c r="B19" s="37">
        <v>2</v>
      </c>
      <c r="C19" s="32" t="s">
        <v>995</v>
      </c>
      <c r="D19" s="24" t="s">
        <v>996</v>
      </c>
      <c r="E19" s="46" t="s">
        <v>141</v>
      </c>
      <c r="F19" s="22" t="s">
        <v>142</v>
      </c>
      <c r="G19" s="22" t="s">
        <v>143</v>
      </c>
      <c r="H19" s="22" t="s">
        <v>144</v>
      </c>
      <c r="I19" s="22" t="s">
        <v>145</v>
      </c>
      <c r="J19" s="22" t="s">
        <v>1325</v>
      </c>
      <c r="K19" s="22"/>
    </row>
    <row r="20" spans="2:12" ht="75" x14ac:dyDescent="0.2">
      <c r="B20" s="37">
        <v>2</v>
      </c>
      <c r="C20" s="32" t="s">
        <v>997</v>
      </c>
      <c r="D20" s="24" t="s">
        <v>998</v>
      </c>
      <c r="E20" s="46" t="s">
        <v>146</v>
      </c>
      <c r="F20" s="22" t="s">
        <v>147</v>
      </c>
      <c r="G20" s="22" t="s">
        <v>1252</v>
      </c>
      <c r="H20" s="22" t="s">
        <v>148</v>
      </c>
      <c r="I20" s="22" t="s">
        <v>149</v>
      </c>
      <c r="J20" s="22" t="s">
        <v>1251</v>
      </c>
      <c r="K20" s="22"/>
    </row>
    <row r="21" spans="2:12" ht="30" x14ac:dyDescent="0.2">
      <c r="B21" s="37">
        <v>2</v>
      </c>
      <c r="C21" s="32" t="s">
        <v>999</v>
      </c>
      <c r="D21" s="24" t="s">
        <v>1000</v>
      </c>
      <c r="E21" s="46" t="s">
        <v>150</v>
      </c>
      <c r="F21" s="22" t="s">
        <v>151</v>
      </c>
      <c r="G21" s="22" t="s">
        <v>152</v>
      </c>
      <c r="H21" s="22" t="s">
        <v>153</v>
      </c>
      <c r="I21" s="22" t="s">
        <v>154</v>
      </c>
      <c r="J21" s="22" t="s">
        <v>155</v>
      </c>
      <c r="K21" s="22"/>
    </row>
    <row r="22" spans="2:12" ht="30" x14ac:dyDescent="0.2">
      <c r="B22" s="37">
        <v>2</v>
      </c>
      <c r="C22" s="32" t="s">
        <v>1001</v>
      </c>
      <c r="D22" s="24" t="s">
        <v>1002</v>
      </c>
      <c r="E22" s="46" t="s">
        <v>156</v>
      </c>
      <c r="F22" s="22" t="s">
        <v>157</v>
      </c>
      <c r="G22" s="22" t="s">
        <v>158</v>
      </c>
      <c r="H22" s="22" t="s">
        <v>159</v>
      </c>
      <c r="I22" s="22" t="s">
        <v>160</v>
      </c>
      <c r="J22" s="22" t="s">
        <v>161</v>
      </c>
      <c r="K22" s="22"/>
    </row>
    <row r="23" spans="2:12" ht="15" x14ac:dyDescent="0.2">
      <c r="B23" s="37">
        <v>2</v>
      </c>
      <c r="C23" s="32" t="s">
        <v>1003</v>
      </c>
      <c r="D23" s="24" t="s">
        <v>1004</v>
      </c>
      <c r="E23" s="46" t="s">
        <v>162</v>
      </c>
      <c r="F23" s="22" t="s">
        <v>163</v>
      </c>
      <c r="G23" s="22" t="s">
        <v>1253</v>
      </c>
      <c r="H23" s="22" t="s">
        <v>164</v>
      </c>
      <c r="I23" s="22" t="s">
        <v>165</v>
      </c>
      <c r="J23" s="22" t="s">
        <v>166</v>
      </c>
      <c r="K23" s="22"/>
    </row>
    <row r="24" spans="2:12" ht="30" x14ac:dyDescent="0.2">
      <c r="B24" s="37">
        <v>2</v>
      </c>
      <c r="C24" s="32" t="s">
        <v>167</v>
      </c>
      <c r="D24" s="24" t="s">
        <v>1005</v>
      </c>
      <c r="E24" s="46" t="s">
        <v>168</v>
      </c>
      <c r="F24" s="22" t="s">
        <v>169</v>
      </c>
      <c r="G24" s="22" t="s">
        <v>170</v>
      </c>
      <c r="H24" s="22" t="s">
        <v>171</v>
      </c>
      <c r="I24" s="22" t="s">
        <v>172</v>
      </c>
      <c r="J24" s="22" t="s">
        <v>173</v>
      </c>
      <c r="K24" s="22"/>
    </row>
    <row r="25" spans="2:12" ht="30" x14ac:dyDescent="0.2">
      <c r="B25" s="37">
        <v>2</v>
      </c>
      <c r="C25" s="32" t="s">
        <v>1006</v>
      </c>
      <c r="D25" s="24" t="s">
        <v>1007</v>
      </c>
      <c r="E25" s="46" t="s">
        <v>174</v>
      </c>
      <c r="F25" s="22" t="s">
        <v>175</v>
      </c>
      <c r="G25" s="22" t="s">
        <v>176</v>
      </c>
      <c r="H25" s="22" t="s">
        <v>177</v>
      </c>
      <c r="I25" s="22" t="s">
        <v>178</v>
      </c>
      <c r="J25" s="22" t="s">
        <v>179</v>
      </c>
      <c r="K25" s="22"/>
    </row>
    <row r="26" spans="2:12" ht="60" x14ac:dyDescent="0.2">
      <c r="B26" s="37">
        <v>2</v>
      </c>
      <c r="C26" s="32" t="s">
        <v>1008</v>
      </c>
      <c r="D26" s="24" t="s">
        <v>1009</v>
      </c>
      <c r="E26" s="46" t="s">
        <v>180</v>
      </c>
      <c r="F26" s="22" t="s">
        <v>181</v>
      </c>
      <c r="G26" s="22" t="s">
        <v>182</v>
      </c>
      <c r="H26" s="22" t="s">
        <v>1326</v>
      </c>
      <c r="I26" s="22" t="s">
        <v>183</v>
      </c>
      <c r="J26" s="22" t="s">
        <v>184</v>
      </c>
      <c r="K26" s="22"/>
    </row>
    <row r="27" spans="2:12" ht="30" x14ac:dyDescent="0.2">
      <c r="B27" s="37">
        <v>2</v>
      </c>
      <c r="C27" s="32" t="s">
        <v>1010</v>
      </c>
      <c r="D27" s="24" t="s">
        <v>1011</v>
      </c>
      <c r="E27" s="46" t="s">
        <v>185</v>
      </c>
      <c r="F27" s="22" t="s">
        <v>186</v>
      </c>
      <c r="G27" s="22" t="s">
        <v>187</v>
      </c>
      <c r="H27" s="22" t="s">
        <v>188</v>
      </c>
      <c r="I27" s="22" t="s">
        <v>189</v>
      </c>
      <c r="J27" s="22" t="s">
        <v>190</v>
      </c>
      <c r="K27" s="22"/>
    </row>
    <row r="28" spans="2:12" ht="105" x14ac:dyDescent="0.2">
      <c r="B28" s="37">
        <v>2</v>
      </c>
      <c r="C28" s="32" t="s">
        <v>191</v>
      </c>
      <c r="D28" s="24" t="s">
        <v>1012</v>
      </c>
      <c r="E28" s="46" t="s">
        <v>192</v>
      </c>
      <c r="F28" s="22" t="s">
        <v>193</v>
      </c>
      <c r="G28" s="69" t="s">
        <v>194</v>
      </c>
      <c r="H28" s="69" t="s">
        <v>195</v>
      </c>
      <c r="I28" s="69" t="s">
        <v>196</v>
      </c>
      <c r="J28" s="69" t="s">
        <v>197</v>
      </c>
      <c r="K28" s="22"/>
      <c r="L28" s="74" t="s">
        <v>198</v>
      </c>
    </row>
    <row r="29" spans="2:12" ht="30" x14ac:dyDescent="0.2">
      <c r="B29" s="37">
        <v>2</v>
      </c>
      <c r="C29" s="32" t="s">
        <v>1013</v>
      </c>
      <c r="D29" s="24" t="s">
        <v>1014</v>
      </c>
      <c r="E29" s="46" t="s">
        <v>199</v>
      </c>
      <c r="F29" s="22" t="s">
        <v>200</v>
      </c>
      <c r="G29" s="22" t="s">
        <v>201</v>
      </c>
      <c r="H29" s="22" t="s">
        <v>202</v>
      </c>
      <c r="I29" s="22" t="s">
        <v>203</v>
      </c>
      <c r="J29" s="22" t="s">
        <v>204</v>
      </c>
      <c r="K29" s="22"/>
    </row>
    <row r="30" spans="2:12" ht="45" x14ac:dyDescent="0.2">
      <c r="B30" s="37">
        <v>2</v>
      </c>
      <c r="C30" s="32" t="s">
        <v>1015</v>
      </c>
      <c r="D30" s="24" t="s">
        <v>1016</v>
      </c>
      <c r="E30" s="46" t="s">
        <v>205</v>
      </c>
      <c r="F30" s="22" t="s">
        <v>206</v>
      </c>
      <c r="G30" s="22" t="s">
        <v>207</v>
      </c>
      <c r="H30" s="22" t="s">
        <v>208</v>
      </c>
      <c r="I30" s="22" t="s">
        <v>209</v>
      </c>
      <c r="J30" s="22" t="s">
        <v>210</v>
      </c>
      <c r="K30" s="22"/>
    </row>
    <row r="31" spans="2:12" ht="90" x14ac:dyDescent="0.2">
      <c r="B31" s="37">
        <v>2</v>
      </c>
      <c r="C31" s="32" t="s">
        <v>1017</v>
      </c>
      <c r="D31" s="24" t="s">
        <v>1018</v>
      </c>
      <c r="E31" s="46" t="s">
        <v>211</v>
      </c>
      <c r="F31" s="22" t="s">
        <v>212</v>
      </c>
      <c r="G31" s="22" t="s">
        <v>213</v>
      </c>
      <c r="H31" s="22" t="s">
        <v>214</v>
      </c>
      <c r="I31" s="22" t="s">
        <v>215</v>
      </c>
      <c r="J31" s="22" t="s">
        <v>216</v>
      </c>
      <c r="K31" s="22"/>
    </row>
    <row r="32" spans="2:12" ht="45" x14ac:dyDescent="0.2">
      <c r="B32" s="37">
        <v>2</v>
      </c>
      <c r="C32" s="32" t="s">
        <v>1019</v>
      </c>
      <c r="D32" s="24" t="s">
        <v>1020</v>
      </c>
      <c r="E32" s="46" t="s">
        <v>217</v>
      </c>
      <c r="F32" s="22" t="s">
        <v>1254</v>
      </c>
      <c r="G32" s="22" t="s">
        <v>218</v>
      </c>
      <c r="H32" s="22" t="s">
        <v>219</v>
      </c>
      <c r="I32" s="22" t="s">
        <v>220</v>
      </c>
      <c r="J32" s="22" t="s">
        <v>221</v>
      </c>
      <c r="K32" s="22"/>
    </row>
    <row r="33" spans="2:11" ht="90" x14ac:dyDescent="0.2">
      <c r="B33" s="37">
        <v>2</v>
      </c>
      <c r="C33" s="32" t="s">
        <v>1021</v>
      </c>
      <c r="D33" s="24" t="s">
        <v>1022</v>
      </c>
      <c r="E33" s="46" t="s">
        <v>222</v>
      </c>
      <c r="F33" s="22" t="s">
        <v>223</v>
      </c>
      <c r="G33" s="22" t="s">
        <v>224</v>
      </c>
      <c r="H33" s="22" t="s">
        <v>225</v>
      </c>
      <c r="I33" s="22" t="s">
        <v>226</v>
      </c>
      <c r="J33" s="22" t="s">
        <v>227</v>
      </c>
      <c r="K33" s="22"/>
    </row>
    <row r="34" spans="2:11" ht="30" x14ac:dyDescent="0.2">
      <c r="B34" s="37">
        <v>3</v>
      </c>
      <c r="C34" s="32" t="s">
        <v>228</v>
      </c>
      <c r="D34" s="24" t="s">
        <v>1023</v>
      </c>
      <c r="E34" s="46" t="s">
        <v>229</v>
      </c>
      <c r="F34" s="22" t="s">
        <v>230</v>
      </c>
      <c r="G34" s="22" t="s">
        <v>231</v>
      </c>
      <c r="H34" s="22" t="s">
        <v>232</v>
      </c>
      <c r="I34" s="22" t="s">
        <v>233</v>
      </c>
      <c r="J34" s="22" t="s">
        <v>234</v>
      </c>
      <c r="K34" s="22"/>
    </row>
    <row r="35" spans="2:11" ht="60" x14ac:dyDescent="0.2">
      <c r="B35" s="37">
        <v>3</v>
      </c>
      <c r="C35" s="32" t="s">
        <v>235</v>
      </c>
      <c r="D35" s="24" t="s">
        <v>1024</v>
      </c>
      <c r="E35" s="46" t="s">
        <v>236</v>
      </c>
      <c r="F35" s="22" t="s">
        <v>237</v>
      </c>
      <c r="G35" s="22" t="s">
        <v>238</v>
      </c>
      <c r="H35" s="22" t="s">
        <v>239</v>
      </c>
      <c r="I35" s="22" t="s">
        <v>240</v>
      </c>
      <c r="J35" s="22" t="s">
        <v>241</v>
      </c>
      <c r="K35" s="22"/>
    </row>
    <row r="36" spans="2:11" ht="30" x14ac:dyDescent="0.2">
      <c r="B36" s="37">
        <v>3</v>
      </c>
      <c r="C36" s="32" t="s">
        <v>1025</v>
      </c>
      <c r="D36" s="24" t="s">
        <v>1026</v>
      </c>
      <c r="E36" s="46" t="s">
        <v>242</v>
      </c>
      <c r="F36" s="22" t="s">
        <v>1255</v>
      </c>
      <c r="G36" s="22" t="s">
        <v>243</v>
      </c>
      <c r="H36" s="22" t="s">
        <v>244</v>
      </c>
      <c r="I36" s="22" t="s">
        <v>245</v>
      </c>
      <c r="J36" s="22" t="s">
        <v>246</v>
      </c>
      <c r="K36" s="22"/>
    </row>
    <row r="37" spans="2:11" ht="45" x14ac:dyDescent="0.2">
      <c r="B37" s="37">
        <v>3</v>
      </c>
      <c r="C37" s="32" t="s">
        <v>247</v>
      </c>
      <c r="D37" s="24" t="s">
        <v>1027</v>
      </c>
      <c r="E37" s="46" t="s">
        <v>248</v>
      </c>
      <c r="F37" s="22" t="s">
        <v>249</v>
      </c>
      <c r="G37" s="22" t="s">
        <v>250</v>
      </c>
      <c r="H37" s="22" t="s">
        <v>251</v>
      </c>
      <c r="I37" s="22" t="s">
        <v>252</v>
      </c>
      <c r="J37" s="22" t="s">
        <v>1028</v>
      </c>
      <c r="K37" s="22"/>
    </row>
    <row r="38" spans="2:11" ht="30" x14ac:dyDescent="0.2">
      <c r="B38" s="37">
        <v>3</v>
      </c>
      <c r="C38" s="32" t="s">
        <v>253</v>
      </c>
      <c r="D38" s="24" t="s">
        <v>1029</v>
      </c>
      <c r="E38" s="46" t="s">
        <v>254</v>
      </c>
      <c r="F38" s="22" t="s">
        <v>255</v>
      </c>
      <c r="G38" s="22" t="s">
        <v>256</v>
      </c>
      <c r="H38" s="22" t="s">
        <v>257</v>
      </c>
      <c r="I38" s="22" t="s">
        <v>258</v>
      </c>
      <c r="J38" s="22" t="s">
        <v>259</v>
      </c>
      <c r="K38" s="22"/>
    </row>
    <row r="39" spans="2:11" ht="15" x14ac:dyDescent="0.2">
      <c r="B39" s="37">
        <v>3</v>
      </c>
      <c r="C39" s="32" t="s">
        <v>1030</v>
      </c>
      <c r="D39" s="24" t="s">
        <v>1031</v>
      </c>
      <c r="E39" s="46" t="s">
        <v>260</v>
      </c>
      <c r="F39" s="22" t="s">
        <v>261</v>
      </c>
      <c r="G39" s="22" t="s">
        <v>262</v>
      </c>
      <c r="H39" s="22" t="s">
        <v>263</v>
      </c>
      <c r="I39" s="22" t="s">
        <v>264</v>
      </c>
      <c r="J39" s="22" t="s">
        <v>265</v>
      </c>
      <c r="K39" s="22"/>
    </row>
    <row r="40" spans="2:11" ht="30" x14ac:dyDescent="0.2">
      <c r="B40" s="37">
        <v>3</v>
      </c>
      <c r="C40" s="32" t="s">
        <v>266</v>
      </c>
      <c r="D40" s="24" t="s">
        <v>1032</v>
      </c>
      <c r="E40" s="46" t="s">
        <v>267</v>
      </c>
      <c r="F40" s="22" t="s">
        <v>268</v>
      </c>
      <c r="G40" s="22" t="s">
        <v>269</v>
      </c>
      <c r="H40" s="22" t="s">
        <v>270</v>
      </c>
      <c r="I40" s="22" t="s">
        <v>271</v>
      </c>
      <c r="J40" s="22" t="s">
        <v>272</v>
      </c>
      <c r="K40" s="22"/>
    </row>
    <row r="41" spans="2:11" ht="30" x14ac:dyDescent="0.2">
      <c r="B41" s="37">
        <v>3</v>
      </c>
      <c r="C41" s="32" t="s">
        <v>1033</v>
      </c>
      <c r="D41" s="24" t="s">
        <v>1034</v>
      </c>
      <c r="E41" s="46" t="s">
        <v>273</v>
      </c>
      <c r="F41" s="22" t="s">
        <v>274</v>
      </c>
      <c r="G41" s="22" t="s">
        <v>275</v>
      </c>
      <c r="H41" s="22" t="s">
        <v>276</v>
      </c>
      <c r="I41" s="22" t="s">
        <v>277</v>
      </c>
      <c r="J41" s="22" t="s">
        <v>278</v>
      </c>
      <c r="K41" s="22"/>
    </row>
    <row r="42" spans="2:11" ht="30" x14ac:dyDescent="0.2">
      <c r="B42" s="37">
        <v>3</v>
      </c>
      <c r="C42" s="32" t="s">
        <v>279</v>
      </c>
      <c r="D42" s="24" t="s">
        <v>1035</v>
      </c>
      <c r="E42" s="46" t="s">
        <v>280</v>
      </c>
      <c r="F42" s="22" t="s">
        <v>281</v>
      </c>
      <c r="G42" s="22" t="s">
        <v>282</v>
      </c>
      <c r="H42" s="22" t="s">
        <v>283</v>
      </c>
      <c r="I42" s="22" t="s">
        <v>284</v>
      </c>
      <c r="J42" s="22" t="s">
        <v>285</v>
      </c>
      <c r="K42" s="22"/>
    </row>
    <row r="43" spans="2:11" ht="45" x14ac:dyDescent="0.2">
      <c r="B43" s="37">
        <v>3</v>
      </c>
      <c r="C43" s="32" t="s">
        <v>1036</v>
      </c>
      <c r="D43" s="24" t="s">
        <v>1037</v>
      </c>
      <c r="E43" s="46" t="s">
        <v>286</v>
      </c>
      <c r="F43" s="22" t="s">
        <v>287</v>
      </c>
      <c r="G43" s="22" t="s">
        <v>288</v>
      </c>
      <c r="H43" s="22" t="s">
        <v>289</v>
      </c>
      <c r="I43" s="22" t="s">
        <v>290</v>
      </c>
      <c r="J43" s="22" t="s">
        <v>291</v>
      </c>
      <c r="K43" s="22"/>
    </row>
    <row r="44" spans="2:11" ht="30" x14ac:dyDescent="0.2">
      <c r="B44" s="37">
        <v>3</v>
      </c>
      <c r="C44" s="32" t="s">
        <v>1038</v>
      </c>
      <c r="D44" s="24" t="s">
        <v>1039</v>
      </c>
      <c r="E44" s="46" t="s">
        <v>292</v>
      </c>
      <c r="F44" s="22" t="s">
        <v>1258</v>
      </c>
      <c r="G44" s="22" t="s">
        <v>293</v>
      </c>
      <c r="H44" s="22" t="s">
        <v>1256</v>
      </c>
      <c r="I44" s="22" t="s">
        <v>294</v>
      </c>
      <c r="J44" s="22" t="s">
        <v>1257</v>
      </c>
      <c r="K44" s="22"/>
    </row>
    <row r="45" spans="2:11" ht="30" x14ac:dyDescent="0.2">
      <c r="B45" s="37">
        <v>3</v>
      </c>
      <c r="C45" s="32" t="s">
        <v>1040</v>
      </c>
      <c r="D45" s="24" t="s">
        <v>1041</v>
      </c>
      <c r="E45" s="46" t="s">
        <v>295</v>
      </c>
      <c r="F45" s="22" t="s">
        <v>296</v>
      </c>
      <c r="G45" s="22" t="s">
        <v>1042</v>
      </c>
      <c r="H45" s="22" t="s">
        <v>1043</v>
      </c>
      <c r="I45" s="22" t="s">
        <v>297</v>
      </c>
      <c r="J45" s="22" t="s">
        <v>1044</v>
      </c>
      <c r="K45" s="22"/>
    </row>
    <row r="46" spans="2:11" ht="60" x14ac:dyDescent="0.2">
      <c r="B46" s="37">
        <v>3</v>
      </c>
      <c r="C46" s="32" t="s">
        <v>1045</v>
      </c>
      <c r="D46" s="24" t="s">
        <v>1046</v>
      </c>
      <c r="E46" s="46" t="s">
        <v>298</v>
      </c>
      <c r="F46" s="22" t="s">
        <v>299</v>
      </c>
      <c r="G46" s="22" t="s">
        <v>300</v>
      </c>
      <c r="H46" s="22" t="s">
        <v>301</v>
      </c>
      <c r="I46" s="22" t="s">
        <v>302</v>
      </c>
      <c r="J46" s="22" t="s">
        <v>303</v>
      </c>
      <c r="K46" s="22"/>
    </row>
    <row r="47" spans="2:11" ht="45" x14ac:dyDescent="0.2">
      <c r="B47" s="37">
        <v>3</v>
      </c>
      <c r="C47" s="32" t="s">
        <v>1047</v>
      </c>
      <c r="D47" s="24" t="s">
        <v>1048</v>
      </c>
      <c r="E47" s="46" t="s">
        <v>304</v>
      </c>
      <c r="F47" s="22" t="s">
        <v>305</v>
      </c>
      <c r="G47" s="22" t="s">
        <v>306</v>
      </c>
      <c r="H47" s="22" t="s">
        <v>307</v>
      </c>
      <c r="I47" s="22" t="s">
        <v>1259</v>
      </c>
      <c r="J47" s="22" t="s">
        <v>308</v>
      </c>
      <c r="K47" s="22"/>
    </row>
    <row r="48" spans="2:11" ht="60" x14ac:dyDescent="0.2">
      <c r="B48" s="37">
        <v>3</v>
      </c>
      <c r="C48" s="32" t="s">
        <v>1049</v>
      </c>
      <c r="D48" s="24" t="s">
        <v>1050</v>
      </c>
      <c r="E48" s="46" t="s">
        <v>309</v>
      </c>
      <c r="F48" s="22" t="s">
        <v>310</v>
      </c>
      <c r="G48" s="22" t="s">
        <v>311</v>
      </c>
      <c r="H48" s="22" t="s">
        <v>312</v>
      </c>
      <c r="I48" s="22" t="s">
        <v>313</v>
      </c>
      <c r="J48" s="22" t="s">
        <v>314</v>
      </c>
      <c r="K48" s="22"/>
    </row>
    <row r="49" spans="2:13" ht="45" x14ac:dyDescent="0.2">
      <c r="B49" s="37">
        <v>3</v>
      </c>
      <c r="C49" s="32" t="s">
        <v>1051</v>
      </c>
      <c r="D49" s="24" t="s">
        <v>1052</v>
      </c>
      <c r="E49" s="46" t="s">
        <v>315</v>
      </c>
      <c r="F49" s="22" t="s">
        <v>316</v>
      </c>
      <c r="G49" s="22" t="s">
        <v>317</v>
      </c>
      <c r="H49" s="22" t="s">
        <v>318</v>
      </c>
      <c r="I49" s="22" t="s">
        <v>319</v>
      </c>
      <c r="J49" s="22" t="s">
        <v>1260</v>
      </c>
      <c r="K49" s="22"/>
    </row>
    <row r="50" spans="2:13" ht="30" x14ac:dyDescent="0.2">
      <c r="B50" s="37">
        <v>4</v>
      </c>
      <c r="C50" s="32" t="s">
        <v>320</v>
      </c>
      <c r="D50" s="24" t="s">
        <v>1053</v>
      </c>
      <c r="E50" s="46" t="s">
        <v>321</v>
      </c>
      <c r="F50" s="22" t="s">
        <v>322</v>
      </c>
      <c r="G50" s="22" t="s">
        <v>323</v>
      </c>
      <c r="H50" s="22" t="s">
        <v>324</v>
      </c>
      <c r="I50" s="22" t="s">
        <v>325</v>
      </c>
      <c r="J50" s="22" t="s">
        <v>326</v>
      </c>
      <c r="K50" s="22"/>
    </row>
    <row r="51" spans="2:13" ht="45" x14ac:dyDescent="0.2">
      <c r="B51" s="37">
        <v>4</v>
      </c>
      <c r="C51" s="32" t="s">
        <v>1054</v>
      </c>
      <c r="D51" s="24" t="s">
        <v>1055</v>
      </c>
      <c r="E51" s="46" t="s">
        <v>327</v>
      </c>
      <c r="F51" s="22" t="s">
        <v>328</v>
      </c>
      <c r="G51" s="22" t="s">
        <v>1261</v>
      </c>
      <c r="H51" s="22" t="s">
        <v>329</v>
      </c>
      <c r="I51" s="22" t="s">
        <v>330</v>
      </c>
      <c r="J51" s="22" t="s">
        <v>1262</v>
      </c>
      <c r="K51" s="22"/>
    </row>
    <row r="52" spans="2:13" ht="30" x14ac:dyDescent="0.2">
      <c r="B52" s="37">
        <v>4</v>
      </c>
      <c r="C52" s="32" t="s">
        <v>1056</v>
      </c>
      <c r="D52" s="24" t="s">
        <v>1057</v>
      </c>
      <c r="E52" s="46" t="s">
        <v>331</v>
      </c>
      <c r="F52" s="22" t="s">
        <v>1264</v>
      </c>
      <c r="G52" s="22" t="s">
        <v>332</v>
      </c>
      <c r="H52" s="22" t="s">
        <v>333</v>
      </c>
      <c r="I52" s="22" t="s">
        <v>334</v>
      </c>
      <c r="J52" s="22" t="s">
        <v>335</v>
      </c>
      <c r="K52" s="22"/>
      <c r="M52" s="1" t="s">
        <v>1265</v>
      </c>
    </row>
    <row r="53" spans="2:13" ht="45" x14ac:dyDescent="0.2">
      <c r="B53" s="37">
        <v>4</v>
      </c>
      <c r="C53" s="32" t="s">
        <v>336</v>
      </c>
      <c r="D53" s="24" t="s">
        <v>1058</v>
      </c>
      <c r="E53" s="46" t="s">
        <v>337</v>
      </c>
      <c r="F53" s="22" t="s">
        <v>338</v>
      </c>
      <c r="G53" s="22" t="s">
        <v>339</v>
      </c>
      <c r="H53" s="22" t="s">
        <v>340</v>
      </c>
      <c r="I53" s="22" t="s">
        <v>341</v>
      </c>
      <c r="J53" s="22" t="s">
        <v>342</v>
      </c>
      <c r="K53" s="22"/>
    </row>
    <row r="54" spans="2:13" ht="15" x14ac:dyDescent="0.2">
      <c r="B54" s="37">
        <v>4</v>
      </c>
      <c r="C54" s="32" t="s">
        <v>1059</v>
      </c>
      <c r="D54" s="24" t="s">
        <v>1060</v>
      </c>
      <c r="E54" s="46" t="s">
        <v>343</v>
      </c>
      <c r="F54" s="22" t="s">
        <v>344</v>
      </c>
      <c r="G54" s="68">
        <v>1077884</v>
      </c>
      <c r="H54" s="68">
        <v>100245</v>
      </c>
      <c r="I54" s="68">
        <v>3202152</v>
      </c>
      <c r="J54" s="68">
        <v>50022</v>
      </c>
      <c r="K54" s="22"/>
    </row>
    <row r="55" spans="2:13" ht="15" x14ac:dyDescent="0.2">
      <c r="B55" s="37">
        <v>4</v>
      </c>
      <c r="C55" s="32" t="s">
        <v>345</v>
      </c>
      <c r="D55" s="24" t="s">
        <v>1061</v>
      </c>
      <c r="E55" s="46" t="s">
        <v>346</v>
      </c>
      <c r="F55" s="22" t="s">
        <v>347</v>
      </c>
      <c r="G55" s="22" t="s">
        <v>348</v>
      </c>
      <c r="H55" s="22" t="s">
        <v>349</v>
      </c>
      <c r="I55" s="22" t="s">
        <v>350</v>
      </c>
      <c r="J55" s="22" t="s">
        <v>351</v>
      </c>
      <c r="K55" s="22"/>
    </row>
    <row r="56" spans="2:13" ht="105" x14ac:dyDescent="0.2">
      <c r="B56" s="37">
        <v>4</v>
      </c>
      <c r="C56" s="32"/>
      <c r="D56" s="24" t="s">
        <v>1062</v>
      </c>
      <c r="E56" s="46" t="s">
        <v>352</v>
      </c>
      <c r="F56" s="22" t="s">
        <v>1266</v>
      </c>
      <c r="G56" s="22" t="s">
        <v>353</v>
      </c>
      <c r="H56" s="22" t="s">
        <v>354</v>
      </c>
      <c r="I56" s="22" t="s">
        <v>355</v>
      </c>
      <c r="J56" s="22" t="s">
        <v>356</v>
      </c>
      <c r="K56" s="22"/>
    </row>
    <row r="57" spans="2:13" ht="15" x14ac:dyDescent="0.2">
      <c r="B57" s="37">
        <v>4</v>
      </c>
      <c r="C57" s="32" t="s">
        <v>357</v>
      </c>
      <c r="D57" s="24" t="s">
        <v>1063</v>
      </c>
      <c r="E57" s="46" t="s">
        <v>358</v>
      </c>
      <c r="F57" s="22" t="s">
        <v>359</v>
      </c>
      <c r="G57" s="22" t="s">
        <v>360</v>
      </c>
      <c r="H57" s="22" t="s">
        <v>361</v>
      </c>
      <c r="I57" s="22" t="s">
        <v>362</v>
      </c>
      <c r="J57" s="22" t="s">
        <v>363</v>
      </c>
      <c r="K57" s="22"/>
    </row>
    <row r="58" spans="2:13" ht="60" x14ac:dyDescent="0.2">
      <c r="B58" s="37">
        <v>4</v>
      </c>
      <c r="C58" s="32" t="s">
        <v>1064</v>
      </c>
      <c r="D58" s="24" t="s">
        <v>1065</v>
      </c>
      <c r="E58" s="46" t="s">
        <v>364</v>
      </c>
      <c r="F58" s="22" t="s">
        <v>365</v>
      </c>
      <c r="G58" s="22" t="s">
        <v>366</v>
      </c>
      <c r="H58" s="22" t="s">
        <v>367</v>
      </c>
      <c r="I58" s="22" t="s">
        <v>368</v>
      </c>
      <c r="J58" s="22" t="s">
        <v>369</v>
      </c>
      <c r="K58" s="22"/>
    </row>
    <row r="59" spans="2:13" ht="30" x14ac:dyDescent="0.2">
      <c r="B59" s="37">
        <v>4</v>
      </c>
      <c r="C59" s="32" t="s">
        <v>370</v>
      </c>
      <c r="D59" s="24" t="s">
        <v>1066</v>
      </c>
      <c r="E59" s="46" t="s">
        <v>371</v>
      </c>
      <c r="F59" s="22" t="s">
        <v>372</v>
      </c>
      <c r="G59" s="22" t="s">
        <v>373</v>
      </c>
      <c r="H59" s="22" t="s">
        <v>374</v>
      </c>
      <c r="I59" s="22" t="s">
        <v>375</v>
      </c>
      <c r="J59" s="22" t="s">
        <v>376</v>
      </c>
      <c r="K59" s="22"/>
    </row>
    <row r="60" spans="2:13" ht="60" x14ac:dyDescent="0.2">
      <c r="B60" s="37">
        <v>4</v>
      </c>
      <c r="C60" s="32" t="s">
        <v>1067</v>
      </c>
      <c r="D60" s="24" t="s">
        <v>1068</v>
      </c>
      <c r="E60" s="46" t="s">
        <v>377</v>
      </c>
      <c r="F60" s="22" t="s">
        <v>378</v>
      </c>
      <c r="G60" s="22" t="s">
        <v>379</v>
      </c>
      <c r="H60" s="22" t="s">
        <v>380</v>
      </c>
      <c r="I60" s="22" t="s">
        <v>381</v>
      </c>
      <c r="J60" s="22" t="s">
        <v>382</v>
      </c>
      <c r="K60" s="22"/>
    </row>
    <row r="61" spans="2:13" ht="15" x14ac:dyDescent="0.2">
      <c r="B61" s="37">
        <v>4</v>
      </c>
      <c r="C61" s="32" t="s">
        <v>1069</v>
      </c>
      <c r="D61" s="24" t="s">
        <v>1070</v>
      </c>
      <c r="E61" s="46" t="s">
        <v>383</v>
      </c>
      <c r="F61" s="22" t="s">
        <v>1267</v>
      </c>
      <c r="G61" s="22" t="s">
        <v>384</v>
      </c>
      <c r="H61" s="22" t="s">
        <v>385</v>
      </c>
      <c r="I61" s="22" t="s">
        <v>386</v>
      </c>
      <c r="J61" s="22" t="s">
        <v>387</v>
      </c>
      <c r="K61" s="22"/>
    </row>
    <row r="62" spans="2:13" ht="90" x14ac:dyDescent="0.2">
      <c r="B62" s="37">
        <v>4</v>
      </c>
      <c r="C62" s="32" t="s">
        <v>1071</v>
      </c>
      <c r="D62" s="24" t="s">
        <v>1072</v>
      </c>
      <c r="E62" s="46" t="s">
        <v>388</v>
      </c>
      <c r="F62" s="22" t="s">
        <v>389</v>
      </c>
      <c r="G62" s="22" t="s">
        <v>390</v>
      </c>
      <c r="H62" s="22" t="s">
        <v>391</v>
      </c>
      <c r="I62" s="22" t="s">
        <v>392</v>
      </c>
      <c r="J62" s="22" t="s">
        <v>393</v>
      </c>
      <c r="K62" s="22"/>
    </row>
    <row r="63" spans="2:13" ht="30" x14ac:dyDescent="0.2">
      <c r="B63" s="37">
        <v>4</v>
      </c>
      <c r="C63" s="32" t="s">
        <v>1073</v>
      </c>
      <c r="D63" s="24" t="s">
        <v>1074</v>
      </c>
      <c r="E63" s="46" t="s">
        <v>394</v>
      </c>
      <c r="F63" s="22" t="s">
        <v>395</v>
      </c>
      <c r="G63" s="22" t="s">
        <v>396</v>
      </c>
      <c r="H63" s="22" t="s">
        <v>397</v>
      </c>
      <c r="I63" s="22" t="s">
        <v>398</v>
      </c>
      <c r="J63" s="22" t="s">
        <v>399</v>
      </c>
      <c r="K63" s="22"/>
    </row>
    <row r="64" spans="2:13" ht="135" x14ac:dyDescent="0.2">
      <c r="B64" s="37">
        <v>4</v>
      </c>
      <c r="C64" s="32"/>
      <c r="D64" s="24" t="s">
        <v>1075</v>
      </c>
      <c r="E64" s="46" t="s">
        <v>400</v>
      </c>
      <c r="F64" s="22" t="s">
        <v>401</v>
      </c>
      <c r="G64" s="22" t="s">
        <v>402</v>
      </c>
      <c r="H64" s="22" t="s">
        <v>403</v>
      </c>
      <c r="I64" s="22" t="s">
        <v>404</v>
      </c>
      <c r="J64" s="22" t="s">
        <v>1268</v>
      </c>
      <c r="K64" s="22"/>
    </row>
    <row r="65" spans="2:12" ht="30" x14ac:dyDescent="0.2">
      <c r="B65" s="37">
        <v>4</v>
      </c>
      <c r="C65" s="32" t="s">
        <v>405</v>
      </c>
      <c r="D65" s="24" t="s">
        <v>1076</v>
      </c>
      <c r="E65" s="46" t="s">
        <v>406</v>
      </c>
      <c r="F65" s="22" t="s">
        <v>1269</v>
      </c>
      <c r="G65" s="22" t="s">
        <v>407</v>
      </c>
      <c r="H65" s="22" t="s">
        <v>408</v>
      </c>
      <c r="I65" s="22" t="s">
        <v>409</v>
      </c>
      <c r="J65" s="22" t="s">
        <v>410</v>
      </c>
      <c r="K65" s="22"/>
    </row>
    <row r="66" spans="2:12" ht="30" x14ac:dyDescent="0.2">
      <c r="B66" s="37">
        <v>5</v>
      </c>
      <c r="C66" s="32" t="s">
        <v>1077</v>
      </c>
      <c r="D66" s="24" t="s">
        <v>1078</v>
      </c>
      <c r="E66" s="46" t="s">
        <v>411</v>
      </c>
      <c r="F66" s="22" t="s">
        <v>412</v>
      </c>
      <c r="G66" s="22" t="s">
        <v>413</v>
      </c>
      <c r="H66" s="22" t="s">
        <v>1270</v>
      </c>
      <c r="I66" s="22" t="s">
        <v>414</v>
      </c>
      <c r="J66" s="22" t="s">
        <v>415</v>
      </c>
      <c r="K66" s="22"/>
    </row>
    <row r="67" spans="2:12" ht="45" x14ac:dyDescent="0.2">
      <c r="B67" s="37">
        <v>5</v>
      </c>
      <c r="C67" s="32" t="s">
        <v>1079</v>
      </c>
      <c r="D67" s="24" t="s">
        <v>1080</v>
      </c>
      <c r="E67" s="46" t="s">
        <v>416</v>
      </c>
      <c r="F67" s="22" t="s">
        <v>417</v>
      </c>
      <c r="G67" s="22" t="s">
        <v>418</v>
      </c>
      <c r="H67" s="22" t="s">
        <v>419</v>
      </c>
      <c r="I67" s="22" t="s">
        <v>420</v>
      </c>
      <c r="J67" s="22" t="s">
        <v>421</v>
      </c>
      <c r="K67" s="22"/>
    </row>
    <row r="68" spans="2:12" ht="105" x14ac:dyDescent="0.2">
      <c r="B68" s="37">
        <v>5</v>
      </c>
      <c r="C68" s="32" t="s">
        <v>422</v>
      </c>
      <c r="D68" s="24" t="s">
        <v>1081</v>
      </c>
      <c r="E68" s="46" t="s">
        <v>423</v>
      </c>
      <c r="F68" s="22" t="s">
        <v>424</v>
      </c>
      <c r="G68" s="22" t="s">
        <v>425</v>
      </c>
      <c r="H68" s="22" t="s">
        <v>426</v>
      </c>
      <c r="I68" s="22" t="s">
        <v>427</v>
      </c>
      <c r="J68" s="22" t="s">
        <v>428</v>
      </c>
      <c r="K68" s="22"/>
    </row>
    <row r="69" spans="2:12" ht="105" x14ac:dyDescent="0.2">
      <c r="B69" s="37">
        <v>5</v>
      </c>
      <c r="C69" s="32" t="s">
        <v>1082</v>
      </c>
      <c r="D69" s="24" t="s">
        <v>1083</v>
      </c>
      <c r="E69" s="46" t="s">
        <v>429</v>
      </c>
      <c r="F69" s="22" t="s">
        <v>430</v>
      </c>
      <c r="G69" s="22" t="s">
        <v>431</v>
      </c>
      <c r="H69" s="22" t="s">
        <v>432</v>
      </c>
      <c r="I69" s="22" t="s">
        <v>433</v>
      </c>
      <c r="J69" s="22" t="s">
        <v>1271</v>
      </c>
      <c r="K69" s="22"/>
    </row>
    <row r="70" spans="2:12" ht="45" x14ac:dyDescent="0.2">
      <c r="B70" s="37">
        <v>5</v>
      </c>
      <c r="C70" s="32" t="s">
        <v>434</v>
      </c>
      <c r="D70" s="24" t="s">
        <v>1084</v>
      </c>
      <c r="E70" s="46" t="s">
        <v>435</v>
      </c>
      <c r="F70" s="22" t="s">
        <v>436</v>
      </c>
      <c r="G70" s="22" t="s">
        <v>437</v>
      </c>
      <c r="H70" s="22" t="s">
        <v>438</v>
      </c>
      <c r="I70" s="22" t="s">
        <v>439</v>
      </c>
      <c r="J70" s="22" t="s">
        <v>440</v>
      </c>
      <c r="K70" s="22"/>
    </row>
    <row r="71" spans="2:12" ht="75" x14ac:dyDescent="0.2">
      <c r="B71" s="37">
        <v>5</v>
      </c>
      <c r="C71" s="32" t="s">
        <v>1085</v>
      </c>
      <c r="D71" s="24" t="s">
        <v>1086</v>
      </c>
      <c r="E71" s="46" t="s">
        <v>441</v>
      </c>
      <c r="F71" s="22" t="s">
        <v>442</v>
      </c>
      <c r="G71" s="22" t="s">
        <v>443</v>
      </c>
      <c r="H71" s="22" t="s">
        <v>444</v>
      </c>
      <c r="I71" s="22" t="s">
        <v>445</v>
      </c>
      <c r="J71" s="22" t="s">
        <v>446</v>
      </c>
      <c r="K71" s="22"/>
    </row>
    <row r="72" spans="2:12" ht="75" x14ac:dyDescent="0.2">
      <c r="B72" s="37">
        <v>5</v>
      </c>
      <c r="C72" s="32" t="s">
        <v>447</v>
      </c>
      <c r="D72" s="24" t="s">
        <v>1087</v>
      </c>
      <c r="E72" s="46" t="s">
        <v>448</v>
      </c>
      <c r="F72" s="22" t="s">
        <v>449</v>
      </c>
      <c r="G72" s="22" t="s">
        <v>450</v>
      </c>
      <c r="H72" s="22" t="s">
        <v>451</v>
      </c>
      <c r="I72" s="22" t="s">
        <v>452</v>
      </c>
      <c r="J72" s="22" t="s">
        <v>453</v>
      </c>
      <c r="K72" s="22"/>
    </row>
    <row r="73" spans="2:12" ht="30" x14ac:dyDescent="0.2">
      <c r="B73" s="37">
        <v>5</v>
      </c>
      <c r="C73" s="32" t="s">
        <v>1088</v>
      </c>
      <c r="D73" s="24" t="s">
        <v>1089</v>
      </c>
      <c r="E73" s="46" t="s">
        <v>454</v>
      </c>
      <c r="F73" s="21" t="s">
        <v>455</v>
      </c>
      <c r="G73" s="22" t="s">
        <v>456</v>
      </c>
      <c r="H73" s="22" t="s">
        <v>457</v>
      </c>
      <c r="I73" s="22" t="s">
        <v>458</v>
      </c>
      <c r="J73" s="22" t="s">
        <v>459</v>
      </c>
      <c r="K73" s="22"/>
    </row>
    <row r="74" spans="2:12" ht="75" x14ac:dyDescent="0.2">
      <c r="B74" s="37">
        <v>5</v>
      </c>
      <c r="C74" s="32" t="s">
        <v>1090</v>
      </c>
      <c r="D74" s="24" t="s">
        <v>1091</v>
      </c>
      <c r="E74" s="46" t="s">
        <v>460</v>
      </c>
      <c r="F74" s="22" t="s">
        <v>1272</v>
      </c>
      <c r="G74" s="22" t="s">
        <v>461</v>
      </c>
      <c r="H74" s="22" t="s">
        <v>462</v>
      </c>
      <c r="I74" s="22" t="s">
        <v>463</v>
      </c>
      <c r="J74" s="22" t="s">
        <v>464</v>
      </c>
      <c r="K74" s="22"/>
      <c r="L74" s="74" t="s">
        <v>465</v>
      </c>
    </row>
    <row r="75" spans="2:12" ht="45" x14ac:dyDescent="0.2">
      <c r="B75" s="37">
        <v>5</v>
      </c>
      <c r="C75" s="32" t="s">
        <v>1092</v>
      </c>
      <c r="D75" s="24" t="s">
        <v>1093</v>
      </c>
      <c r="E75" s="46" t="s">
        <v>466</v>
      </c>
      <c r="F75" s="22" t="s">
        <v>467</v>
      </c>
      <c r="G75" s="22" t="s">
        <v>468</v>
      </c>
      <c r="H75" s="22" t="s">
        <v>469</v>
      </c>
      <c r="I75" s="22" t="s">
        <v>470</v>
      </c>
      <c r="J75" s="22" t="s">
        <v>471</v>
      </c>
      <c r="K75" s="22"/>
    </row>
    <row r="76" spans="2:12" ht="75" x14ac:dyDescent="0.2">
      <c r="B76" s="37">
        <v>5</v>
      </c>
      <c r="C76" s="32" t="s">
        <v>1094</v>
      </c>
      <c r="D76" s="24" t="s">
        <v>1095</v>
      </c>
      <c r="E76" s="46" t="s">
        <v>472</v>
      </c>
      <c r="F76" s="22" t="s">
        <v>473</v>
      </c>
      <c r="G76" s="22" t="s">
        <v>474</v>
      </c>
      <c r="H76" s="22" t="s">
        <v>475</v>
      </c>
      <c r="I76" s="22" t="s">
        <v>476</v>
      </c>
      <c r="J76" s="22" t="s">
        <v>477</v>
      </c>
      <c r="K76" s="22"/>
    </row>
    <row r="77" spans="2:12" ht="150" x14ac:dyDescent="0.2">
      <c r="B77" s="37">
        <v>5</v>
      </c>
      <c r="C77" s="32" t="s">
        <v>1096</v>
      </c>
      <c r="D77" s="24" t="s">
        <v>1097</v>
      </c>
      <c r="E77" s="46" t="s">
        <v>478</v>
      </c>
      <c r="F77" s="22" t="s">
        <v>479</v>
      </c>
      <c r="G77" s="22" t="s">
        <v>480</v>
      </c>
      <c r="H77" s="22" t="s">
        <v>481</v>
      </c>
      <c r="I77" s="22" t="s">
        <v>482</v>
      </c>
      <c r="J77" s="22" t="s">
        <v>483</v>
      </c>
      <c r="K77" s="22"/>
    </row>
    <row r="78" spans="2:12" ht="60" x14ac:dyDescent="0.2">
      <c r="B78" s="37">
        <v>5</v>
      </c>
      <c r="C78" s="32" t="s">
        <v>1098</v>
      </c>
      <c r="D78" s="24" t="s">
        <v>1099</v>
      </c>
      <c r="E78" s="46" t="s">
        <v>484</v>
      </c>
      <c r="F78" s="22" t="s">
        <v>485</v>
      </c>
      <c r="G78" s="22" t="s">
        <v>486</v>
      </c>
      <c r="H78" s="22" t="s">
        <v>487</v>
      </c>
      <c r="I78" s="22" t="s">
        <v>488</v>
      </c>
      <c r="J78" s="22" t="s">
        <v>489</v>
      </c>
      <c r="K78" s="22"/>
    </row>
    <row r="79" spans="2:12" ht="45" x14ac:dyDescent="0.2">
      <c r="B79" s="37">
        <v>5</v>
      </c>
      <c r="C79" s="32" t="s">
        <v>490</v>
      </c>
      <c r="D79" s="24" t="s">
        <v>1100</v>
      </c>
      <c r="E79" s="46" t="s">
        <v>491</v>
      </c>
      <c r="F79" s="22" t="s">
        <v>1273</v>
      </c>
      <c r="G79" s="22" t="s">
        <v>492</v>
      </c>
      <c r="H79" s="22" t="s">
        <v>493</v>
      </c>
      <c r="I79" s="22" t="s">
        <v>494</v>
      </c>
      <c r="J79" s="22" t="s">
        <v>495</v>
      </c>
      <c r="K79" s="22"/>
    </row>
    <row r="80" spans="2:12" ht="32.5" customHeight="1" x14ac:dyDescent="0.2">
      <c r="B80" s="37">
        <v>5</v>
      </c>
      <c r="C80" s="32" t="s">
        <v>1101</v>
      </c>
      <c r="D80" s="24" t="s">
        <v>1102</v>
      </c>
      <c r="E80" s="46" t="s">
        <v>496</v>
      </c>
      <c r="F80" s="22" t="s">
        <v>497</v>
      </c>
      <c r="G80" s="22" t="s">
        <v>498</v>
      </c>
      <c r="H80" s="22" t="s">
        <v>499</v>
      </c>
      <c r="I80" s="22" t="s">
        <v>500</v>
      </c>
      <c r="J80" s="22" t="s">
        <v>501</v>
      </c>
      <c r="K80" s="22"/>
      <c r="L80" s="74" t="s">
        <v>502</v>
      </c>
    </row>
    <row r="81" spans="2:11" ht="30" x14ac:dyDescent="0.2">
      <c r="B81" s="37">
        <v>5</v>
      </c>
      <c r="C81" s="32" t="s">
        <v>1103</v>
      </c>
      <c r="D81" s="24" t="s">
        <v>1104</v>
      </c>
      <c r="E81" s="46" t="s">
        <v>503</v>
      </c>
      <c r="F81" s="22" t="s">
        <v>504</v>
      </c>
      <c r="G81" s="22" t="s">
        <v>505</v>
      </c>
      <c r="H81" s="22" t="s">
        <v>506</v>
      </c>
      <c r="I81" s="22" t="s">
        <v>507</v>
      </c>
      <c r="J81" s="22" t="s">
        <v>508</v>
      </c>
      <c r="K81" s="22"/>
    </row>
    <row r="82" spans="2:11" ht="30" x14ac:dyDescent="0.2">
      <c r="B82" s="37">
        <v>6</v>
      </c>
      <c r="C82" s="32" t="s">
        <v>509</v>
      </c>
      <c r="D82" s="24" t="s">
        <v>1105</v>
      </c>
      <c r="E82" s="46" t="s">
        <v>510</v>
      </c>
      <c r="F82" s="22" t="s">
        <v>1274</v>
      </c>
      <c r="G82" s="22" t="s">
        <v>511</v>
      </c>
      <c r="H82" s="22" t="s">
        <v>512</v>
      </c>
      <c r="I82" s="22" t="s">
        <v>513</v>
      </c>
      <c r="J82" s="22" t="s">
        <v>514</v>
      </c>
      <c r="K82" s="22"/>
    </row>
    <row r="83" spans="2:11" ht="15" x14ac:dyDescent="0.2">
      <c r="B83" s="37">
        <v>6</v>
      </c>
      <c r="C83" s="32" t="s">
        <v>1106</v>
      </c>
      <c r="D83" s="24" t="s">
        <v>1107</v>
      </c>
      <c r="E83" s="46" t="s">
        <v>515</v>
      </c>
      <c r="F83" s="22" t="s">
        <v>516</v>
      </c>
      <c r="G83" s="22" t="s">
        <v>517</v>
      </c>
      <c r="H83" s="22" t="s">
        <v>518</v>
      </c>
      <c r="I83" s="22" t="s">
        <v>519</v>
      </c>
      <c r="J83" s="22" t="s">
        <v>520</v>
      </c>
      <c r="K83" s="22"/>
    </row>
    <row r="84" spans="2:11" ht="30" x14ac:dyDescent="0.2">
      <c r="B84" s="37">
        <v>6</v>
      </c>
      <c r="C84" s="32" t="s">
        <v>1108</v>
      </c>
      <c r="D84" s="24" t="s">
        <v>1109</v>
      </c>
      <c r="E84" s="46" t="s">
        <v>521</v>
      </c>
      <c r="F84" s="22" t="s">
        <v>522</v>
      </c>
      <c r="G84" s="22" t="s">
        <v>523</v>
      </c>
      <c r="H84" s="22" t="s">
        <v>524</v>
      </c>
      <c r="I84" s="22" t="s">
        <v>525</v>
      </c>
      <c r="J84" s="22" t="s">
        <v>526</v>
      </c>
      <c r="K84" s="22"/>
    </row>
    <row r="85" spans="2:11" ht="45" x14ac:dyDescent="0.2">
      <c r="B85" s="37">
        <v>6</v>
      </c>
      <c r="C85" s="32" t="s">
        <v>1110</v>
      </c>
      <c r="D85" s="24" t="s">
        <v>1111</v>
      </c>
      <c r="E85" s="46" t="s">
        <v>527</v>
      </c>
      <c r="F85" s="22" t="s">
        <v>528</v>
      </c>
      <c r="G85" s="22" t="s">
        <v>529</v>
      </c>
      <c r="H85" s="22" t="s">
        <v>530</v>
      </c>
      <c r="I85" s="22" t="s">
        <v>531</v>
      </c>
      <c r="J85" s="22" t="s">
        <v>532</v>
      </c>
      <c r="K85" s="22"/>
    </row>
    <row r="86" spans="2:11" ht="60" x14ac:dyDescent="0.2">
      <c r="B86" s="37">
        <v>6</v>
      </c>
      <c r="C86" s="32" t="s">
        <v>533</v>
      </c>
      <c r="D86" s="24" t="s">
        <v>1112</v>
      </c>
      <c r="E86" s="46" t="s">
        <v>534</v>
      </c>
      <c r="F86" s="22" t="s">
        <v>535</v>
      </c>
      <c r="G86" s="22" t="s">
        <v>536</v>
      </c>
      <c r="H86" s="22" t="s">
        <v>537</v>
      </c>
      <c r="I86" s="22" t="s">
        <v>538</v>
      </c>
      <c r="J86" s="22" t="s">
        <v>539</v>
      </c>
      <c r="K86" s="22"/>
    </row>
    <row r="87" spans="2:11" ht="15" x14ac:dyDescent="0.2">
      <c r="B87" s="37">
        <v>6</v>
      </c>
      <c r="C87" s="32" t="s">
        <v>1113</v>
      </c>
      <c r="D87" s="24" t="s">
        <v>1114</v>
      </c>
      <c r="E87" s="46" t="s">
        <v>540</v>
      </c>
      <c r="F87" s="22" t="s">
        <v>541</v>
      </c>
      <c r="G87" s="22" t="s">
        <v>1275</v>
      </c>
      <c r="H87" s="22" t="s">
        <v>542</v>
      </c>
      <c r="I87" s="22" t="s">
        <v>543</v>
      </c>
      <c r="J87" s="22" t="s">
        <v>544</v>
      </c>
      <c r="K87" s="22"/>
    </row>
    <row r="88" spans="2:11" ht="15" x14ac:dyDescent="0.2">
      <c r="B88" s="37">
        <v>6</v>
      </c>
      <c r="C88" s="32" t="s">
        <v>545</v>
      </c>
      <c r="D88" s="24" t="s">
        <v>1115</v>
      </c>
      <c r="E88" s="46" t="s">
        <v>546</v>
      </c>
      <c r="F88" s="22" t="s">
        <v>547</v>
      </c>
      <c r="G88" s="22" t="s">
        <v>548</v>
      </c>
      <c r="H88" s="22" t="s">
        <v>549</v>
      </c>
      <c r="I88" s="22" t="s">
        <v>550</v>
      </c>
      <c r="J88" s="22" t="s">
        <v>551</v>
      </c>
      <c r="K88" s="22"/>
    </row>
    <row r="89" spans="2:11" ht="60" x14ac:dyDescent="0.2">
      <c r="B89" s="37">
        <v>6</v>
      </c>
      <c r="C89" s="32" t="s">
        <v>552</v>
      </c>
      <c r="D89" s="24" t="s">
        <v>1116</v>
      </c>
      <c r="E89" s="46" t="s">
        <v>553</v>
      </c>
      <c r="F89" s="22" t="s">
        <v>1276</v>
      </c>
      <c r="G89" s="22" t="s">
        <v>554</v>
      </c>
      <c r="H89" s="22" t="s">
        <v>555</v>
      </c>
      <c r="I89" s="22" t="s">
        <v>556</v>
      </c>
      <c r="J89" s="22" t="s">
        <v>557</v>
      </c>
      <c r="K89" s="22"/>
    </row>
    <row r="90" spans="2:11" ht="60" x14ac:dyDescent="0.2">
      <c r="B90" s="37">
        <v>6</v>
      </c>
      <c r="C90" s="32" t="s">
        <v>1117</v>
      </c>
      <c r="D90" s="24" t="s">
        <v>1118</v>
      </c>
      <c r="E90" s="46" t="s">
        <v>558</v>
      </c>
      <c r="F90" s="22" t="s">
        <v>559</v>
      </c>
      <c r="G90" s="22" t="s">
        <v>560</v>
      </c>
      <c r="H90" s="22" t="s">
        <v>561</v>
      </c>
      <c r="I90" s="22" t="s">
        <v>562</v>
      </c>
      <c r="J90" s="22" t="s">
        <v>563</v>
      </c>
      <c r="K90" s="22"/>
    </row>
    <row r="91" spans="2:11" ht="150" x14ac:dyDescent="0.2">
      <c r="B91" s="37">
        <v>6</v>
      </c>
      <c r="C91" s="32" t="s">
        <v>1119</v>
      </c>
      <c r="D91" s="24" t="s">
        <v>1120</v>
      </c>
      <c r="E91" s="46" t="s">
        <v>564</v>
      </c>
      <c r="F91" s="22" t="s">
        <v>565</v>
      </c>
      <c r="G91" s="22" t="s">
        <v>566</v>
      </c>
      <c r="H91" s="22" t="s">
        <v>567</v>
      </c>
      <c r="I91" s="22" t="s">
        <v>568</v>
      </c>
      <c r="J91" s="22" t="s">
        <v>569</v>
      </c>
      <c r="K91" s="22"/>
    </row>
    <row r="92" spans="2:11" ht="45" x14ac:dyDescent="0.2">
      <c r="B92" s="37">
        <v>6</v>
      </c>
      <c r="C92" s="32" t="s">
        <v>1121</v>
      </c>
      <c r="D92" s="24" t="s">
        <v>1122</v>
      </c>
      <c r="E92" s="46" t="s">
        <v>570</v>
      </c>
      <c r="F92" s="22" t="s">
        <v>1277</v>
      </c>
      <c r="G92" s="22" t="s">
        <v>571</v>
      </c>
      <c r="H92" s="22" t="s">
        <v>572</v>
      </c>
      <c r="I92" s="22" t="s">
        <v>573</v>
      </c>
      <c r="J92" s="22" t="s">
        <v>574</v>
      </c>
      <c r="K92" s="22"/>
    </row>
    <row r="93" spans="2:11" ht="45" x14ac:dyDescent="0.2">
      <c r="B93" s="37">
        <v>6</v>
      </c>
      <c r="C93" s="32" t="s">
        <v>1123</v>
      </c>
      <c r="D93" s="24" t="s">
        <v>1124</v>
      </c>
      <c r="E93" s="46" t="s">
        <v>575</v>
      </c>
      <c r="F93" s="22" t="s">
        <v>576</v>
      </c>
      <c r="G93" s="22" t="s">
        <v>577</v>
      </c>
      <c r="H93" s="22" t="s">
        <v>578</v>
      </c>
      <c r="I93" s="22" t="s">
        <v>579</v>
      </c>
      <c r="J93" s="22" t="s">
        <v>580</v>
      </c>
      <c r="K93" s="22"/>
    </row>
    <row r="94" spans="2:11" ht="60" x14ac:dyDescent="0.2">
      <c r="B94" s="37">
        <v>6</v>
      </c>
      <c r="C94" s="32" t="s">
        <v>581</v>
      </c>
      <c r="D94" s="24" t="s">
        <v>1125</v>
      </c>
      <c r="E94" s="46" t="s">
        <v>582</v>
      </c>
      <c r="F94" s="22" t="s">
        <v>583</v>
      </c>
      <c r="G94" s="22" t="s">
        <v>584</v>
      </c>
      <c r="H94" s="22" t="s">
        <v>585</v>
      </c>
      <c r="I94" s="22" t="s">
        <v>586</v>
      </c>
      <c r="J94" s="22" t="s">
        <v>587</v>
      </c>
      <c r="K94" s="22"/>
    </row>
    <row r="95" spans="2:11" ht="30" x14ac:dyDescent="0.2">
      <c r="B95" s="37">
        <v>6</v>
      </c>
      <c r="C95" s="32" t="s">
        <v>1126</v>
      </c>
      <c r="D95" s="24" t="s">
        <v>1127</v>
      </c>
      <c r="E95" s="46" t="s">
        <v>588</v>
      </c>
      <c r="F95" s="22" t="s">
        <v>589</v>
      </c>
      <c r="G95" s="22" t="s">
        <v>590</v>
      </c>
      <c r="H95" s="22" t="s">
        <v>591</v>
      </c>
      <c r="I95" s="22" t="s">
        <v>592</v>
      </c>
      <c r="J95" s="22" t="s">
        <v>593</v>
      </c>
      <c r="K95" s="22"/>
    </row>
    <row r="96" spans="2:11" ht="60" x14ac:dyDescent="0.2">
      <c r="B96" s="37">
        <v>6</v>
      </c>
      <c r="C96" s="32" t="s">
        <v>1128</v>
      </c>
      <c r="D96" s="24" t="s">
        <v>1129</v>
      </c>
      <c r="E96" s="46" t="s">
        <v>594</v>
      </c>
      <c r="F96" s="22" t="s">
        <v>595</v>
      </c>
      <c r="G96" s="22" t="s">
        <v>1278</v>
      </c>
      <c r="H96" s="22" t="s">
        <v>596</v>
      </c>
      <c r="I96" s="22" t="s">
        <v>597</v>
      </c>
      <c r="J96" s="22" t="s">
        <v>1279</v>
      </c>
      <c r="K96" s="22"/>
    </row>
    <row r="97" spans="2:12" ht="195" x14ac:dyDescent="0.2">
      <c r="B97" s="37">
        <v>6</v>
      </c>
      <c r="C97" s="32" t="s">
        <v>1130</v>
      </c>
      <c r="D97" s="24" t="s">
        <v>1131</v>
      </c>
      <c r="E97" s="46" t="s">
        <v>598</v>
      </c>
      <c r="F97" s="22" t="s">
        <v>599</v>
      </c>
      <c r="G97" s="22" t="s">
        <v>600</v>
      </c>
      <c r="H97" s="22" t="s">
        <v>601</v>
      </c>
      <c r="I97" s="22" t="s">
        <v>602</v>
      </c>
      <c r="J97" s="22" t="s">
        <v>603</v>
      </c>
      <c r="K97" s="22"/>
      <c r="L97" s="74" t="s">
        <v>604</v>
      </c>
    </row>
    <row r="98" spans="2:12" ht="15" x14ac:dyDescent="0.2">
      <c r="B98" s="37"/>
      <c r="C98" s="32"/>
      <c r="D98" s="24"/>
      <c r="E98" s="46" t="s">
        <v>605</v>
      </c>
      <c r="F98" s="22"/>
      <c r="G98" s="22"/>
      <c r="H98" s="22"/>
      <c r="I98" s="22"/>
      <c r="J98" s="22"/>
      <c r="K98" s="22"/>
    </row>
    <row r="99" spans="2:12" ht="15" x14ac:dyDescent="0.2">
      <c r="B99" s="37"/>
      <c r="C99" s="32"/>
      <c r="D99" s="24"/>
      <c r="E99" s="46" t="s">
        <v>606</v>
      </c>
      <c r="F99" s="22"/>
      <c r="G99" s="22"/>
      <c r="H99" s="22"/>
      <c r="I99" s="22"/>
      <c r="J99" s="22"/>
      <c r="K99" s="22"/>
    </row>
    <row r="100" spans="2:12" ht="15" x14ac:dyDescent="0.2">
      <c r="B100" s="37"/>
      <c r="C100" s="32"/>
      <c r="D100" s="24"/>
      <c r="E100" s="46" t="s">
        <v>607</v>
      </c>
      <c r="F100" s="22"/>
      <c r="G100" s="22"/>
      <c r="H100" s="22"/>
      <c r="I100" s="22"/>
      <c r="J100" s="22"/>
      <c r="K100" s="22"/>
    </row>
    <row r="101" spans="2:12" ht="15" x14ac:dyDescent="0.2">
      <c r="B101" s="37"/>
      <c r="C101" s="32"/>
      <c r="D101" s="24"/>
      <c r="E101" s="46" t="s">
        <v>608</v>
      </c>
      <c r="F101" s="22"/>
      <c r="G101" s="22"/>
      <c r="H101" s="22"/>
      <c r="I101" s="22"/>
      <c r="J101" s="22"/>
      <c r="K101" s="22"/>
    </row>
    <row r="102" spans="2:12" ht="15" x14ac:dyDescent="0.2">
      <c r="B102" s="37"/>
      <c r="C102" s="32"/>
      <c r="D102" s="24"/>
      <c r="E102" s="46" t="s">
        <v>609</v>
      </c>
      <c r="F102" s="22"/>
      <c r="G102" s="22"/>
      <c r="H102" s="22"/>
      <c r="I102" s="22"/>
      <c r="J102" s="22"/>
      <c r="K102" s="22"/>
    </row>
    <row r="103" spans="2:12" ht="15" x14ac:dyDescent="0.2">
      <c r="B103" s="37"/>
      <c r="C103" s="32"/>
      <c r="D103" s="24"/>
      <c r="E103" s="46" t="s">
        <v>610</v>
      </c>
      <c r="F103" s="22"/>
      <c r="G103" s="22"/>
      <c r="H103" s="22"/>
      <c r="I103" s="22"/>
      <c r="J103" s="22"/>
      <c r="K103" s="22"/>
    </row>
    <row r="104" spans="2:12" ht="15" x14ac:dyDescent="0.2">
      <c r="B104" s="37"/>
      <c r="C104" s="32"/>
      <c r="D104" s="24"/>
      <c r="E104" s="46" t="s">
        <v>611</v>
      </c>
      <c r="F104" s="22"/>
      <c r="G104" s="22"/>
      <c r="H104" s="22"/>
      <c r="I104" s="22"/>
      <c r="J104" s="22"/>
      <c r="K104" s="22"/>
    </row>
    <row r="105" spans="2:12" ht="15" x14ac:dyDescent="0.2">
      <c r="B105" s="37"/>
      <c r="C105" s="32"/>
      <c r="D105" s="24"/>
      <c r="E105" s="46" t="s">
        <v>612</v>
      </c>
      <c r="F105" s="22"/>
      <c r="G105" s="22"/>
      <c r="H105" s="22"/>
      <c r="I105" s="22"/>
      <c r="J105" s="22"/>
      <c r="K105" s="22"/>
    </row>
    <row r="106" spans="2:12" ht="15" x14ac:dyDescent="0.2">
      <c r="B106" s="37"/>
      <c r="C106" s="32"/>
      <c r="D106" s="24"/>
      <c r="E106" s="46" t="s">
        <v>613</v>
      </c>
      <c r="F106" s="22"/>
      <c r="G106" s="22"/>
      <c r="H106" s="22"/>
      <c r="I106" s="22"/>
      <c r="J106" s="22"/>
      <c r="K106" s="22"/>
    </row>
    <row r="107" spans="2:12" ht="15" x14ac:dyDescent="0.2">
      <c r="B107" s="37"/>
      <c r="C107" s="32"/>
      <c r="D107" s="24"/>
      <c r="E107" s="46" t="s">
        <v>614</v>
      </c>
      <c r="F107" s="22"/>
      <c r="G107" s="22"/>
      <c r="H107" s="22"/>
      <c r="I107" s="22"/>
      <c r="J107" s="22"/>
      <c r="K107" s="22"/>
    </row>
    <row r="108" spans="2:12" ht="15" x14ac:dyDescent="0.2">
      <c r="B108" s="37"/>
      <c r="C108" s="32"/>
      <c r="D108" s="24"/>
      <c r="E108" s="46" t="s">
        <v>615</v>
      </c>
      <c r="F108" s="22"/>
      <c r="G108" s="22"/>
      <c r="H108" s="22"/>
      <c r="I108" s="22"/>
      <c r="J108" s="22"/>
      <c r="K108" s="22"/>
    </row>
    <row r="109" spans="2:12" ht="15" x14ac:dyDescent="0.2">
      <c r="B109" s="37"/>
      <c r="C109" s="32"/>
      <c r="D109" s="24"/>
      <c r="E109" s="46" t="s">
        <v>616</v>
      </c>
      <c r="F109" s="22"/>
      <c r="G109" s="22"/>
      <c r="H109" s="22"/>
      <c r="I109" s="22"/>
      <c r="J109" s="22"/>
      <c r="K109" s="22"/>
    </row>
    <row r="110" spans="2:12" ht="15" x14ac:dyDescent="0.2">
      <c r="B110" s="37"/>
      <c r="C110" s="32"/>
      <c r="D110" s="24"/>
      <c r="E110" s="46" t="s">
        <v>617</v>
      </c>
      <c r="F110" s="22"/>
      <c r="G110" s="22"/>
      <c r="H110" s="22"/>
      <c r="I110" s="22"/>
      <c r="J110" s="22"/>
      <c r="K110" s="22"/>
    </row>
    <row r="111" spans="2:12" ht="15" x14ac:dyDescent="0.2">
      <c r="B111" s="37"/>
      <c r="C111" s="32"/>
      <c r="D111" s="24"/>
      <c r="E111" s="46" t="s">
        <v>618</v>
      </c>
      <c r="F111" s="22"/>
      <c r="G111" s="22"/>
      <c r="H111" s="22"/>
      <c r="I111" s="22"/>
      <c r="J111" s="22"/>
      <c r="K111" s="22"/>
    </row>
    <row r="112" spans="2:12" ht="15" x14ac:dyDescent="0.2">
      <c r="B112" s="37"/>
      <c r="C112" s="32"/>
      <c r="D112" s="24"/>
      <c r="E112" s="46" t="s">
        <v>619</v>
      </c>
      <c r="F112" s="22"/>
      <c r="G112" s="22"/>
      <c r="H112" s="22"/>
      <c r="I112" s="22"/>
      <c r="J112" s="22"/>
      <c r="K112" s="22"/>
    </row>
    <row r="113" spans="2:11" ht="15" x14ac:dyDescent="0.2">
      <c r="B113" s="37"/>
      <c r="C113" s="32"/>
      <c r="D113" s="24"/>
      <c r="E113" s="46" t="s">
        <v>620</v>
      </c>
      <c r="F113" s="22"/>
      <c r="G113" s="22"/>
      <c r="H113" s="22"/>
      <c r="I113" s="22"/>
      <c r="J113" s="22"/>
      <c r="K113" s="22"/>
    </row>
    <row r="114" spans="2:11" ht="15" x14ac:dyDescent="0.2">
      <c r="B114" s="37"/>
      <c r="C114" s="32"/>
      <c r="D114" s="24"/>
      <c r="E114" s="46" t="s">
        <v>621</v>
      </c>
      <c r="F114" s="22"/>
      <c r="G114" s="22"/>
      <c r="H114" s="22"/>
      <c r="I114" s="22"/>
      <c r="J114" s="22"/>
      <c r="K114" s="22"/>
    </row>
    <row r="115" spans="2:11" ht="15" x14ac:dyDescent="0.2">
      <c r="B115" s="37"/>
      <c r="C115" s="32"/>
      <c r="D115" s="24"/>
      <c r="E115" s="46" t="s">
        <v>622</v>
      </c>
      <c r="F115" s="22"/>
      <c r="G115" s="22"/>
      <c r="H115" s="22"/>
      <c r="I115" s="22"/>
      <c r="J115" s="22"/>
      <c r="K115" s="22"/>
    </row>
    <row r="116" spans="2:11" ht="15" x14ac:dyDescent="0.2">
      <c r="B116" s="37"/>
      <c r="C116" s="32"/>
      <c r="D116" s="24"/>
      <c r="E116" s="46" t="s">
        <v>623</v>
      </c>
      <c r="F116" s="22"/>
      <c r="G116" s="22"/>
      <c r="H116" s="22"/>
      <c r="I116" s="22"/>
      <c r="J116" s="22"/>
      <c r="K116" s="22"/>
    </row>
    <row r="117" spans="2:11" ht="15" x14ac:dyDescent="0.2">
      <c r="B117" s="37"/>
      <c r="C117" s="32"/>
      <c r="D117" s="24"/>
      <c r="E117" s="46" t="s">
        <v>624</v>
      </c>
      <c r="F117" s="22"/>
      <c r="G117" s="22"/>
      <c r="H117" s="22"/>
      <c r="I117" s="22"/>
      <c r="J117" s="22"/>
      <c r="K117" s="22"/>
    </row>
    <row r="118" spans="2:11" ht="15" x14ac:dyDescent="0.2">
      <c r="B118" s="37"/>
      <c r="C118" s="32"/>
      <c r="D118" s="24"/>
      <c r="E118" s="46" t="s">
        <v>625</v>
      </c>
      <c r="F118" s="22"/>
      <c r="G118" s="22"/>
      <c r="H118" s="22"/>
      <c r="I118" s="22"/>
      <c r="J118" s="22"/>
      <c r="K118" s="22"/>
    </row>
    <row r="119" spans="2:11" ht="15" x14ac:dyDescent="0.2">
      <c r="B119" s="37"/>
      <c r="C119" s="32"/>
      <c r="D119" s="24"/>
      <c r="E119" s="46" t="s">
        <v>626</v>
      </c>
      <c r="F119" s="22"/>
      <c r="G119" s="22"/>
      <c r="H119" s="22"/>
      <c r="I119" s="22"/>
      <c r="J119" s="22"/>
      <c r="K119" s="22"/>
    </row>
    <row r="120" spans="2:11" ht="15" x14ac:dyDescent="0.2">
      <c r="B120" s="37"/>
      <c r="C120" s="32"/>
      <c r="D120" s="24"/>
      <c r="E120" s="46" t="s">
        <v>627</v>
      </c>
      <c r="F120" s="22"/>
      <c r="G120" s="22"/>
      <c r="H120" s="22"/>
      <c r="I120" s="22"/>
      <c r="J120" s="22"/>
      <c r="K120" s="22"/>
    </row>
    <row r="121" spans="2:11" ht="15" x14ac:dyDescent="0.2">
      <c r="B121" s="37"/>
      <c r="C121" s="32"/>
      <c r="D121" s="24"/>
      <c r="E121" s="46" t="s">
        <v>628</v>
      </c>
      <c r="F121" s="22"/>
      <c r="G121" s="22"/>
      <c r="H121" s="22"/>
      <c r="I121" s="22"/>
      <c r="J121" s="22"/>
      <c r="K121" s="22"/>
    </row>
    <row r="122" spans="2:11" ht="15" x14ac:dyDescent="0.2">
      <c r="B122" s="37"/>
      <c r="C122" s="32"/>
      <c r="D122" s="24"/>
      <c r="E122" s="46" t="s">
        <v>629</v>
      </c>
      <c r="F122" s="22"/>
      <c r="G122" s="22"/>
      <c r="H122" s="22"/>
      <c r="I122" s="22"/>
      <c r="J122" s="22"/>
      <c r="K122" s="22"/>
    </row>
    <row r="123" spans="2:11" ht="15" x14ac:dyDescent="0.2">
      <c r="B123" s="37"/>
      <c r="C123" s="32"/>
      <c r="D123" s="24"/>
      <c r="E123" s="46" t="s">
        <v>630</v>
      </c>
      <c r="F123" s="22"/>
      <c r="G123" s="22"/>
      <c r="H123" s="22"/>
      <c r="I123" s="22"/>
      <c r="J123" s="22"/>
      <c r="K123" s="22"/>
    </row>
    <row r="124" spans="2:11" ht="15" x14ac:dyDescent="0.2">
      <c r="B124" s="37"/>
      <c r="C124" s="32"/>
      <c r="D124" s="24"/>
      <c r="E124" s="46" t="s">
        <v>631</v>
      </c>
      <c r="F124" s="22"/>
      <c r="G124" s="22"/>
      <c r="H124" s="22"/>
      <c r="I124" s="22"/>
      <c r="J124" s="22"/>
      <c r="K124" s="22"/>
    </row>
    <row r="125" spans="2:11" ht="15" x14ac:dyDescent="0.2">
      <c r="B125" s="37"/>
      <c r="C125" s="32"/>
      <c r="D125" s="24"/>
      <c r="E125" s="46" t="s">
        <v>632</v>
      </c>
      <c r="F125" s="22"/>
      <c r="G125" s="22"/>
      <c r="H125" s="22"/>
      <c r="I125" s="22"/>
      <c r="J125" s="22"/>
      <c r="K125" s="22"/>
    </row>
    <row r="126" spans="2:11" ht="15" x14ac:dyDescent="0.2">
      <c r="B126" s="37"/>
      <c r="C126" s="32"/>
      <c r="D126" s="24"/>
      <c r="E126" s="46" t="s">
        <v>633</v>
      </c>
      <c r="F126" s="22"/>
      <c r="G126" s="22"/>
      <c r="H126" s="22"/>
      <c r="I126" s="22"/>
      <c r="J126" s="22"/>
      <c r="K126" s="22"/>
    </row>
    <row r="127" spans="2:11" ht="15" x14ac:dyDescent="0.2">
      <c r="B127" s="37"/>
      <c r="C127" s="32"/>
      <c r="D127" s="24"/>
      <c r="E127" s="46" t="s">
        <v>634</v>
      </c>
      <c r="F127" s="22"/>
      <c r="G127" s="22"/>
      <c r="H127" s="22"/>
      <c r="I127" s="22"/>
      <c r="J127" s="22"/>
      <c r="K127" s="22"/>
    </row>
    <row r="128" spans="2:11" ht="15" x14ac:dyDescent="0.2">
      <c r="B128" s="37"/>
      <c r="C128" s="32"/>
      <c r="D128" s="24"/>
      <c r="E128" s="46" t="s">
        <v>635</v>
      </c>
      <c r="F128" s="22"/>
      <c r="G128" s="22"/>
      <c r="H128" s="22"/>
      <c r="I128" s="22"/>
      <c r="J128" s="22"/>
      <c r="K128" s="22"/>
    </row>
    <row r="129" spans="2:11" ht="15" x14ac:dyDescent="0.2">
      <c r="B129" s="37"/>
      <c r="C129" s="32"/>
      <c r="D129" s="24"/>
      <c r="E129" s="46" t="s">
        <v>636</v>
      </c>
      <c r="F129" s="22"/>
      <c r="G129" s="22"/>
      <c r="H129" s="22"/>
      <c r="I129" s="22"/>
      <c r="J129" s="22"/>
      <c r="K129" s="22"/>
    </row>
    <row r="130" spans="2:11" ht="15" x14ac:dyDescent="0.2">
      <c r="B130" s="37"/>
      <c r="C130" s="32"/>
      <c r="D130" s="24"/>
      <c r="E130" s="46" t="s">
        <v>637</v>
      </c>
      <c r="F130" s="22"/>
      <c r="G130" s="22"/>
      <c r="H130" s="22"/>
      <c r="I130" s="22"/>
      <c r="J130" s="22"/>
      <c r="K130" s="22"/>
    </row>
    <row r="131" spans="2:11" ht="15" x14ac:dyDescent="0.2">
      <c r="B131" s="37"/>
      <c r="C131" s="32"/>
      <c r="D131" s="24"/>
      <c r="E131" s="46" t="s">
        <v>638</v>
      </c>
      <c r="F131" s="22"/>
      <c r="G131" s="22"/>
      <c r="H131" s="22"/>
      <c r="I131" s="22"/>
      <c r="J131" s="22"/>
      <c r="K131" s="22"/>
    </row>
    <row r="132" spans="2:11" ht="15" x14ac:dyDescent="0.2">
      <c r="B132" s="37"/>
      <c r="C132" s="32"/>
      <c r="D132" s="24"/>
      <c r="E132" s="46" t="s">
        <v>639</v>
      </c>
      <c r="F132" s="22"/>
      <c r="G132" s="22"/>
      <c r="H132" s="22"/>
      <c r="I132" s="22"/>
      <c r="J132" s="22"/>
      <c r="K132" s="22"/>
    </row>
    <row r="133" spans="2:11" ht="15" x14ac:dyDescent="0.2">
      <c r="B133" s="37"/>
      <c r="C133" s="32"/>
      <c r="D133" s="24"/>
      <c r="E133" s="46" t="s">
        <v>640</v>
      </c>
      <c r="F133" s="22"/>
      <c r="G133" s="22"/>
      <c r="H133" s="22"/>
      <c r="I133" s="22"/>
      <c r="J133" s="22"/>
      <c r="K133" s="22"/>
    </row>
    <row r="134" spans="2:11" ht="15" x14ac:dyDescent="0.2">
      <c r="B134" s="37"/>
      <c r="C134" s="32"/>
      <c r="D134" s="24"/>
      <c r="E134" s="46" t="s">
        <v>641</v>
      </c>
      <c r="F134" s="22"/>
      <c r="G134" s="22"/>
      <c r="H134" s="22"/>
      <c r="I134" s="22"/>
      <c r="J134" s="22"/>
      <c r="K134" s="22"/>
    </row>
    <row r="135" spans="2:11" ht="15" x14ac:dyDescent="0.2">
      <c r="B135" s="37"/>
      <c r="C135" s="32"/>
      <c r="D135" s="24"/>
      <c r="E135" s="46" t="s">
        <v>642</v>
      </c>
      <c r="F135" s="22"/>
      <c r="G135" s="22"/>
      <c r="H135" s="22"/>
      <c r="I135" s="22"/>
      <c r="J135" s="22"/>
      <c r="K135" s="22"/>
    </row>
    <row r="136" spans="2:11" ht="15" x14ac:dyDescent="0.2">
      <c r="B136" s="37"/>
      <c r="C136" s="32"/>
      <c r="D136" s="24"/>
      <c r="E136" s="46" t="s">
        <v>643</v>
      </c>
      <c r="F136" s="22"/>
      <c r="G136" s="22"/>
      <c r="H136" s="22"/>
      <c r="I136" s="22"/>
      <c r="J136" s="22"/>
      <c r="K136" s="22"/>
    </row>
    <row r="137" spans="2:11" ht="15" x14ac:dyDescent="0.2">
      <c r="B137" s="37"/>
      <c r="C137" s="32"/>
      <c r="D137" s="24"/>
      <c r="E137" s="46" t="s">
        <v>644</v>
      </c>
      <c r="F137" s="22"/>
      <c r="G137" s="22"/>
      <c r="H137" s="22"/>
      <c r="I137" s="22"/>
      <c r="J137" s="22"/>
      <c r="K137" s="22"/>
    </row>
    <row r="138" spans="2:11" ht="15" x14ac:dyDescent="0.2">
      <c r="B138" s="37"/>
      <c r="C138" s="32"/>
      <c r="D138" s="24"/>
      <c r="E138" s="46" t="s">
        <v>645</v>
      </c>
      <c r="F138" s="22"/>
      <c r="G138" s="22"/>
      <c r="H138" s="22"/>
      <c r="I138" s="22"/>
      <c r="J138" s="22"/>
      <c r="K138" s="22"/>
    </row>
    <row r="139" spans="2:11" ht="15" x14ac:dyDescent="0.2">
      <c r="B139" s="37"/>
      <c r="C139" s="32"/>
      <c r="D139" s="24"/>
      <c r="E139" s="46" t="s">
        <v>646</v>
      </c>
      <c r="F139" s="22"/>
      <c r="G139" s="22"/>
      <c r="H139" s="22"/>
      <c r="I139" s="22"/>
      <c r="J139" s="22"/>
      <c r="K139" s="22"/>
    </row>
    <row r="140" spans="2:11" ht="15" x14ac:dyDescent="0.2">
      <c r="B140" s="37"/>
      <c r="C140" s="32"/>
      <c r="D140" s="24"/>
      <c r="E140" s="46" t="s">
        <v>647</v>
      </c>
      <c r="F140" s="22"/>
      <c r="G140" s="22"/>
      <c r="H140" s="22"/>
      <c r="I140" s="22"/>
      <c r="J140" s="22"/>
      <c r="K140" s="22"/>
    </row>
    <row r="141" spans="2:11" ht="15" x14ac:dyDescent="0.2">
      <c r="B141" s="37"/>
      <c r="C141" s="32"/>
      <c r="D141" s="24"/>
      <c r="E141" s="46" t="s">
        <v>648</v>
      </c>
      <c r="F141" s="22"/>
      <c r="G141" s="22"/>
      <c r="H141" s="22"/>
      <c r="I141" s="22"/>
      <c r="J141" s="22"/>
      <c r="K141" s="22"/>
    </row>
    <row r="142" spans="2:11" ht="15" x14ac:dyDescent="0.2">
      <c r="B142" s="37"/>
      <c r="C142" s="32"/>
      <c r="D142" s="24"/>
      <c r="E142" s="46" t="s">
        <v>649</v>
      </c>
      <c r="F142" s="22"/>
      <c r="G142" s="22"/>
      <c r="H142" s="22"/>
      <c r="I142" s="22"/>
      <c r="J142" s="22"/>
      <c r="K142" s="22"/>
    </row>
    <row r="143" spans="2:11" ht="15" x14ac:dyDescent="0.2">
      <c r="B143" s="37"/>
      <c r="C143" s="32"/>
      <c r="D143" s="24"/>
      <c r="E143" s="46" t="s">
        <v>650</v>
      </c>
      <c r="F143" s="22"/>
      <c r="G143" s="22"/>
      <c r="H143" s="22"/>
      <c r="I143" s="22"/>
      <c r="J143" s="22"/>
      <c r="K143" s="22"/>
    </row>
    <row r="144" spans="2:11" ht="15" x14ac:dyDescent="0.2">
      <c r="B144" s="37"/>
      <c r="C144" s="32"/>
      <c r="D144" s="24"/>
      <c r="E144" s="46" t="s">
        <v>651</v>
      </c>
      <c r="F144" s="22"/>
      <c r="G144" s="22"/>
      <c r="H144" s="22"/>
      <c r="I144" s="22"/>
      <c r="J144" s="22"/>
      <c r="K144" s="22"/>
    </row>
    <row r="145" spans="2:11" ht="15" x14ac:dyDescent="0.2">
      <c r="B145" s="37"/>
      <c r="C145" s="32"/>
      <c r="D145" s="24"/>
      <c r="E145" s="46" t="s">
        <v>652</v>
      </c>
      <c r="F145" s="22"/>
      <c r="G145" s="22"/>
      <c r="H145" s="22"/>
      <c r="I145" s="22"/>
      <c r="J145" s="22"/>
      <c r="K145" s="22"/>
    </row>
    <row r="146" spans="2:11" ht="15" x14ac:dyDescent="0.2">
      <c r="B146" s="37"/>
      <c r="C146" s="32"/>
      <c r="D146" s="24"/>
      <c r="E146" s="46" t="s">
        <v>653</v>
      </c>
      <c r="F146" s="22"/>
      <c r="G146" s="22"/>
      <c r="H146" s="22"/>
      <c r="I146" s="22"/>
      <c r="J146" s="22"/>
      <c r="K146" s="22"/>
    </row>
    <row r="147" spans="2:11" ht="15" x14ac:dyDescent="0.2">
      <c r="B147" s="37"/>
      <c r="C147" s="32"/>
      <c r="D147" s="24"/>
      <c r="E147" s="46" t="s">
        <v>654</v>
      </c>
      <c r="F147" s="22"/>
      <c r="G147" s="22"/>
      <c r="H147" s="22"/>
      <c r="I147" s="22"/>
      <c r="J147" s="22"/>
      <c r="K147" s="22"/>
    </row>
    <row r="148" spans="2:11" ht="15" x14ac:dyDescent="0.2">
      <c r="B148" s="37"/>
      <c r="C148" s="32"/>
      <c r="D148" s="24"/>
      <c r="E148" s="46" t="s">
        <v>655</v>
      </c>
      <c r="F148" s="22"/>
      <c r="G148" s="22"/>
      <c r="H148" s="22"/>
      <c r="I148" s="22"/>
      <c r="J148" s="22"/>
      <c r="K148" s="22"/>
    </row>
    <row r="149" spans="2:11" ht="15" x14ac:dyDescent="0.2">
      <c r="B149" s="37"/>
      <c r="C149" s="32"/>
      <c r="D149" s="24"/>
      <c r="E149" s="46" t="s">
        <v>656</v>
      </c>
      <c r="F149" s="22"/>
      <c r="G149" s="22"/>
      <c r="H149" s="22"/>
      <c r="I149" s="22"/>
      <c r="J149" s="22"/>
      <c r="K149" s="22"/>
    </row>
    <row r="150" spans="2:11" ht="15" x14ac:dyDescent="0.2">
      <c r="B150" s="37"/>
      <c r="C150" s="32"/>
      <c r="D150" s="24"/>
      <c r="E150" s="46" t="s">
        <v>657</v>
      </c>
      <c r="F150" s="22"/>
      <c r="G150" s="22"/>
      <c r="H150" s="22"/>
      <c r="I150" s="22"/>
      <c r="J150" s="22"/>
      <c r="K150" s="22"/>
    </row>
    <row r="151" spans="2:11" ht="15" x14ac:dyDescent="0.2">
      <c r="B151" s="37"/>
      <c r="C151" s="32"/>
      <c r="D151" s="24"/>
      <c r="E151" s="46" t="s">
        <v>658</v>
      </c>
      <c r="F151" s="22"/>
      <c r="G151" s="22"/>
      <c r="H151" s="22"/>
      <c r="I151" s="22"/>
      <c r="J151" s="22"/>
      <c r="K151" s="22"/>
    </row>
    <row r="152" spans="2:11" ht="15" hidden="1" x14ac:dyDescent="0.2">
      <c r="B152" s="37"/>
      <c r="C152" s="32"/>
      <c r="D152" s="24"/>
      <c r="E152" s="46" t="s">
        <v>659</v>
      </c>
      <c r="F152" s="22"/>
      <c r="G152" s="22"/>
      <c r="H152" s="22"/>
      <c r="I152" s="22"/>
      <c r="J152" s="22"/>
      <c r="K152" s="22"/>
    </row>
    <row r="153" spans="2:11" ht="15" hidden="1" x14ac:dyDescent="0.2">
      <c r="B153" s="37"/>
      <c r="C153" s="32"/>
      <c r="D153" s="24"/>
      <c r="E153" s="46" t="s">
        <v>660</v>
      </c>
      <c r="F153" s="22"/>
      <c r="G153" s="22"/>
      <c r="H153" s="22"/>
      <c r="I153" s="22"/>
      <c r="J153" s="22"/>
      <c r="K153" s="22"/>
    </row>
    <row r="154" spans="2:11" ht="15" hidden="1" x14ac:dyDescent="0.2">
      <c r="B154" s="37"/>
      <c r="C154" s="32"/>
      <c r="D154" s="24"/>
      <c r="E154" s="46" t="s">
        <v>661</v>
      </c>
      <c r="F154" s="22"/>
      <c r="G154" s="22"/>
      <c r="H154" s="22"/>
      <c r="I154" s="22"/>
      <c r="J154" s="22"/>
      <c r="K154" s="22"/>
    </row>
    <row r="155" spans="2:11" ht="15" hidden="1" x14ac:dyDescent="0.2">
      <c r="B155" s="37"/>
      <c r="C155" s="32"/>
      <c r="D155" s="24"/>
      <c r="E155" s="46" t="s">
        <v>662</v>
      </c>
      <c r="F155" s="22"/>
      <c r="G155" s="22"/>
      <c r="H155" s="22"/>
      <c r="I155" s="22"/>
      <c r="J155" s="22"/>
      <c r="K155" s="22"/>
    </row>
    <row r="156" spans="2:11" ht="15" hidden="1" x14ac:dyDescent="0.2">
      <c r="B156" s="37"/>
      <c r="C156" s="32"/>
      <c r="D156" s="24"/>
      <c r="E156" s="46" t="s">
        <v>663</v>
      </c>
      <c r="F156" s="22"/>
      <c r="G156" s="22"/>
      <c r="H156" s="22"/>
      <c r="I156" s="22"/>
      <c r="J156" s="22"/>
      <c r="K156" s="22"/>
    </row>
    <row r="157" spans="2:11" ht="15" hidden="1" x14ac:dyDescent="0.2">
      <c r="B157" s="37"/>
      <c r="C157" s="32"/>
      <c r="D157" s="24"/>
      <c r="E157" s="46" t="s">
        <v>664</v>
      </c>
      <c r="F157" s="22"/>
      <c r="G157" s="22"/>
      <c r="H157" s="22"/>
      <c r="I157" s="22"/>
      <c r="J157" s="22"/>
      <c r="K157" s="22"/>
    </row>
    <row r="158" spans="2:11" ht="15" hidden="1" x14ac:dyDescent="0.2">
      <c r="B158" s="37"/>
      <c r="C158" s="32"/>
      <c r="D158" s="24"/>
      <c r="E158" s="46" t="s">
        <v>665</v>
      </c>
      <c r="F158" s="22"/>
      <c r="G158" s="22"/>
      <c r="H158" s="22"/>
      <c r="I158" s="22"/>
      <c r="J158" s="22"/>
      <c r="K158" s="22"/>
    </row>
    <row r="159" spans="2:11" ht="15" hidden="1" x14ac:dyDescent="0.2">
      <c r="B159" s="37"/>
      <c r="C159" s="32"/>
      <c r="D159" s="24"/>
      <c r="E159" s="46" t="s">
        <v>666</v>
      </c>
      <c r="F159" s="22"/>
      <c r="G159" s="22"/>
      <c r="H159" s="22"/>
      <c r="I159" s="22"/>
      <c r="J159" s="22"/>
      <c r="K159" s="22"/>
    </row>
    <row r="160" spans="2:11" ht="15" hidden="1" x14ac:dyDescent="0.2">
      <c r="B160" s="37"/>
      <c r="C160" s="32"/>
      <c r="D160" s="24"/>
      <c r="E160" s="46" t="s">
        <v>667</v>
      </c>
      <c r="F160" s="22"/>
      <c r="G160" s="22"/>
      <c r="H160" s="22"/>
      <c r="I160" s="22"/>
      <c r="J160" s="22"/>
      <c r="K160" s="22"/>
    </row>
    <row r="161" spans="2:11" ht="15" hidden="1" x14ac:dyDescent="0.2">
      <c r="B161" s="37"/>
      <c r="C161" s="32"/>
      <c r="D161" s="24"/>
      <c r="E161" s="46" t="s">
        <v>668</v>
      </c>
      <c r="F161" s="22"/>
      <c r="G161" s="22"/>
      <c r="H161" s="22"/>
      <c r="I161" s="22"/>
      <c r="J161" s="22"/>
      <c r="K161" s="22"/>
    </row>
    <row r="162" spans="2:11" ht="15" hidden="1" x14ac:dyDescent="0.2">
      <c r="B162" s="37"/>
      <c r="C162" s="32"/>
      <c r="D162" s="24"/>
      <c r="E162" s="46" t="s">
        <v>669</v>
      </c>
      <c r="F162" s="22"/>
      <c r="G162" s="22"/>
      <c r="H162" s="22"/>
      <c r="I162" s="22"/>
      <c r="J162" s="22"/>
      <c r="K162" s="22"/>
    </row>
    <row r="163" spans="2:11" ht="15" hidden="1" x14ac:dyDescent="0.2">
      <c r="B163" s="37"/>
      <c r="C163" s="32"/>
      <c r="D163" s="24"/>
      <c r="E163" s="46" t="s">
        <v>670</v>
      </c>
      <c r="F163" s="22"/>
      <c r="G163" s="22"/>
      <c r="H163" s="22"/>
      <c r="I163" s="22"/>
      <c r="J163" s="22"/>
      <c r="K163" s="22"/>
    </row>
    <row r="164" spans="2:11" ht="15" hidden="1" x14ac:dyDescent="0.2">
      <c r="B164" s="37"/>
      <c r="C164" s="32"/>
      <c r="D164" s="24"/>
      <c r="E164" s="46" t="s">
        <v>671</v>
      </c>
      <c r="F164" s="22"/>
      <c r="G164" s="22"/>
      <c r="H164" s="22"/>
      <c r="I164" s="22"/>
      <c r="J164" s="22"/>
      <c r="K164" s="22"/>
    </row>
    <row r="165" spans="2:11" ht="15" hidden="1" x14ac:dyDescent="0.2">
      <c r="B165" s="37"/>
      <c r="C165" s="32"/>
      <c r="D165" s="24"/>
      <c r="E165" s="46" t="s">
        <v>672</v>
      </c>
      <c r="F165" s="22"/>
      <c r="G165" s="22"/>
      <c r="H165" s="22"/>
      <c r="I165" s="22"/>
      <c r="J165" s="22"/>
      <c r="K165" s="22"/>
    </row>
    <row r="166" spans="2:11" ht="15" hidden="1" x14ac:dyDescent="0.2">
      <c r="B166" s="37"/>
      <c r="C166" s="32"/>
      <c r="D166" s="24"/>
      <c r="E166" s="46" t="s">
        <v>673</v>
      </c>
      <c r="F166" s="22"/>
      <c r="G166" s="22"/>
      <c r="H166" s="22"/>
      <c r="I166" s="22"/>
      <c r="J166" s="22"/>
      <c r="K166" s="22"/>
    </row>
    <row r="167" spans="2:11" ht="15" hidden="1" x14ac:dyDescent="0.2">
      <c r="B167" s="37"/>
      <c r="C167" s="32"/>
      <c r="D167" s="24"/>
      <c r="E167" s="46" t="s">
        <v>674</v>
      </c>
      <c r="F167" s="22"/>
      <c r="G167" s="22"/>
      <c r="H167" s="22"/>
      <c r="I167" s="22"/>
      <c r="J167" s="22"/>
      <c r="K167" s="22"/>
    </row>
    <row r="168" spans="2:11" ht="15" hidden="1" x14ac:dyDescent="0.2">
      <c r="B168" s="37"/>
      <c r="C168" s="32"/>
      <c r="D168" s="24"/>
      <c r="E168" s="46" t="s">
        <v>675</v>
      </c>
      <c r="F168" s="22"/>
      <c r="G168" s="22"/>
      <c r="H168" s="22"/>
      <c r="I168" s="22"/>
      <c r="J168" s="22"/>
      <c r="K168" s="22"/>
    </row>
    <row r="169" spans="2:11" ht="15" hidden="1" x14ac:dyDescent="0.2">
      <c r="B169" s="37"/>
      <c r="C169" s="32"/>
      <c r="D169" s="24"/>
      <c r="E169" s="46" t="s">
        <v>676</v>
      </c>
      <c r="F169" s="22"/>
      <c r="G169" s="22"/>
      <c r="H169" s="22"/>
      <c r="I169" s="22"/>
      <c r="J169" s="22"/>
      <c r="K169" s="22"/>
    </row>
    <row r="170" spans="2:11" ht="15" hidden="1" x14ac:dyDescent="0.2">
      <c r="B170" s="37"/>
      <c r="C170" s="32"/>
      <c r="D170" s="24"/>
      <c r="E170" s="46" t="s">
        <v>677</v>
      </c>
      <c r="F170" s="22"/>
      <c r="G170" s="22"/>
      <c r="H170" s="22"/>
      <c r="I170" s="22"/>
      <c r="J170" s="22"/>
      <c r="K170" s="22"/>
    </row>
    <row r="171" spans="2:11" ht="15" hidden="1" x14ac:dyDescent="0.2">
      <c r="B171" s="37"/>
      <c r="C171" s="32"/>
      <c r="D171" s="24"/>
      <c r="E171" s="46" t="s">
        <v>678</v>
      </c>
      <c r="F171" s="22"/>
      <c r="G171" s="22"/>
      <c r="H171" s="22"/>
      <c r="I171" s="22"/>
      <c r="J171" s="22"/>
      <c r="K171" s="22"/>
    </row>
    <row r="172" spans="2:11" ht="15" hidden="1" x14ac:dyDescent="0.2">
      <c r="B172" s="37"/>
      <c r="C172" s="32"/>
      <c r="D172" s="24"/>
      <c r="E172" s="46" t="s">
        <v>679</v>
      </c>
      <c r="F172" s="22"/>
      <c r="G172" s="22"/>
      <c r="H172" s="22"/>
      <c r="I172" s="22"/>
      <c r="J172" s="22"/>
      <c r="K172" s="22"/>
    </row>
    <row r="173" spans="2:11" ht="15" hidden="1" x14ac:dyDescent="0.2">
      <c r="B173" s="37"/>
      <c r="C173" s="32"/>
      <c r="D173" s="24"/>
      <c r="E173" s="46" t="s">
        <v>680</v>
      </c>
      <c r="F173" s="22"/>
      <c r="G173" s="22"/>
      <c r="H173" s="22"/>
      <c r="I173" s="22"/>
      <c r="J173" s="22"/>
      <c r="K173" s="22"/>
    </row>
    <row r="174" spans="2:11" ht="15" hidden="1" x14ac:dyDescent="0.2">
      <c r="B174" s="37"/>
      <c r="C174" s="32"/>
      <c r="D174" s="24"/>
      <c r="E174" s="46" t="s">
        <v>681</v>
      </c>
      <c r="F174" s="22"/>
      <c r="G174" s="22"/>
      <c r="H174" s="22"/>
      <c r="I174" s="22"/>
      <c r="J174" s="22"/>
      <c r="K174" s="22"/>
    </row>
    <row r="175" spans="2:11" ht="15" hidden="1" x14ac:dyDescent="0.2">
      <c r="B175" s="37"/>
      <c r="C175" s="32"/>
      <c r="D175" s="24"/>
      <c r="E175" s="46" t="s">
        <v>682</v>
      </c>
      <c r="F175" s="22"/>
      <c r="G175" s="22"/>
      <c r="H175" s="22"/>
      <c r="I175" s="22"/>
      <c r="J175" s="22"/>
      <c r="K175" s="22"/>
    </row>
    <row r="176" spans="2:11" ht="15" hidden="1" x14ac:dyDescent="0.2">
      <c r="B176" s="37"/>
      <c r="C176" s="32"/>
      <c r="D176" s="24"/>
      <c r="E176" s="46" t="s">
        <v>683</v>
      </c>
      <c r="F176" s="22"/>
      <c r="G176" s="22"/>
      <c r="H176" s="22"/>
      <c r="I176" s="22"/>
      <c r="J176" s="22"/>
      <c r="K176" s="22"/>
    </row>
    <row r="177" spans="2:11" ht="15" hidden="1" x14ac:dyDescent="0.2">
      <c r="B177" s="37"/>
      <c r="C177" s="32"/>
      <c r="D177" s="24"/>
      <c r="E177" s="46" t="s">
        <v>684</v>
      </c>
      <c r="F177" s="22"/>
      <c r="G177" s="22"/>
      <c r="H177" s="22"/>
      <c r="I177" s="22"/>
      <c r="J177" s="22"/>
      <c r="K177" s="22"/>
    </row>
    <row r="178" spans="2:11" ht="15" hidden="1" x14ac:dyDescent="0.2">
      <c r="B178" s="37"/>
      <c r="C178" s="32"/>
      <c r="D178" s="24"/>
      <c r="E178" s="46" t="s">
        <v>685</v>
      </c>
      <c r="F178" s="22"/>
      <c r="G178" s="22"/>
      <c r="H178" s="22"/>
      <c r="I178" s="22"/>
      <c r="J178" s="22"/>
      <c r="K178" s="22"/>
    </row>
    <row r="179" spans="2:11" ht="15" hidden="1" x14ac:dyDescent="0.2">
      <c r="B179" s="37"/>
      <c r="C179" s="32"/>
      <c r="D179" s="24"/>
      <c r="E179" s="46" t="s">
        <v>686</v>
      </c>
      <c r="F179" s="22"/>
      <c r="G179" s="22"/>
      <c r="H179" s="22"/>
      <c r="I179" s="22"/>
      <c r="J179" s="22"/>
      <c r="K179" s="22"/>
    </row>
    <row r="180" spans="2:11" ht="15" hidden="1" x14ac:dyDescent="0.2">
      <c r="B180" s="37"/>
      <c r="C180" s="32"/>
      <c r="D180" s="24"/>
      <c r="E180" s="46" t="s">
        <v>687</v>
      </c>
      <c r="F180" s="22"/>
      <c r="G180" s="22"/>
      <c r="H180" s="22"/>
      <c r="I180" s="22"/>
      <c r="J180" s="22"/>
      <c r="K180" s="22"/>
    </row>
    <row r="181" spans="2:11" ht="15" hidden="1" x14ac:dyDescent="0.2">
      <c r="B181" s="37"/>
      <c r="C181" s="32"/>
      <c r="D181" s="24"/>
      <c r="E181" s="46" t="s">
        <v>688</v>
      </c>
      <c r="F181" s="22"/>
      <c r="G181" s="22"/>
      <c r="H181" s="22"/>
      <c r="I181" s="22"/>
      <c r="J181" s="22"/>
      <c r="K181" s="22"/>
    </row>
    <row r="182" spans="2:11" ht="15" hidden="1" x14ac:dyDescent="0.2">
      <c r="B182" s="37"/>
      <c r="C182" s="32"/>
      <c r="D182" s="24"/>
      <c r="E182" s="46" t="s">
        <v>689</v>
      </c>
      <c r="F182" s="22"/>
      <c r="G182" s="22"/>
      <c r="H182" s="22"/>
      <c r="I182" s="22"/>
      <c r="J182" s="22"/>
      <c r="K182" s="22"/>
    </row>
    <row r="183" spans="2:11" ht="15" hidden="1" x14ac:dyDescent="0.2">
      <c r="B183" s="37"/>
      <c r="C183" s="32"/>
      <c r="D183" s="24"/>
      <c r="E183" s="46" t="s">
        <v>690</v>
      </c>
      <c r="F183" s="22"/>
      <c r="G183" s="22"/>
      <c r="H183" s="22"/>
      <c r="I183" s="22"/>
      <c r="J183" s="22"/>
      <c r="K183" s="22"/>
    </row>
    <row r="184" spans="2:11" ht="15" hidden="1" x14ac:dyDescent="0.2">
      <c r="B184" s="37"/>
      <c r="C184" s="32"/>
      <c r="D184" s="24"/>
      <c r="E184" s="46" t="s">
        <v>691</v>
      </c>
      <c r="F184" s="22"/>
      <c r="G184" s="22"/>
      <c r="H184" s="22"/>
      <c r="I184" s="22"/>
      <c r="J184" s="22"/>
      <c r="K184" s="22"/>
    </row>
    <row r="185" spans="2:11" ht="15" hidden="1" x14ac:dyDescent="0.2">
      <c r="B185" s="37"/>
      <c r="C185" s="32"/>
      <c r="D185" s="24"/>
      <c r="E185" s="46" t="s">
        <v>692</v>
      </c>
      <c r="F185" s="22"/>
      <c r="G185" s="22"/>
      <c r="H185" s="22"/>
      <c r="I185" s="22"/>
      <c r="J185" s="22"/>
      <c r="K185" s="22"/>
    </row>
    <row r="186" spans="2:11" ht="15" hidden="1" x14ac:dyDescent="0.2">
      <c r="B186" s="37"/>
      <c r="C186" s="32"/>
      <c r="D186" s="24"/>
      <c r="E186" s="46" t="s">
        <v>693</v>
      </c>
      <c r="F186" s="22"/>
      <c r="G186" s="22"/>
      <c r="H186" s="22"/>
      <c r="I186" s="22"/>
      <c r="J186" s="22"/>
      <c r="K186" s="22"/>
    </row>
    <row r="187" spans="2:11" ht="15" hidden="1" x14ac:dyDescent="0.2">
      <c r="B187" s="37"/>
      <c r="C187" s="32"/>
      <c r="D187" s="24"/>
      <c r="E187" s="46" t="s">
        <v>694</v>
      </c>
      <c r="F187" s="22"/>
      <c r="G187" s="22"/>
      <c r="H187" s="22"/>
      <c r="I187" s="22"/>
      <c r="J187" s="22"/>
      <c r="K187" s="22"/>
    </row>
    <row r="188" spans="2:11" ht="15" hidden="1" x14ac:dyDescent="0.2">
      <c r="B188" s="37"/>
      <c r="C188" s="32"/>
      <c r="D188" s="24"/>
      <c r="E188" s="46" t="s">
        <v>695</v>
      </c>
      <c r="F188" s="22"/>
      <c r="G188" s="22"/>
      <c r="H188" s="22"/>
      <c r="I188" s="22"/>
      <c r="J188" s="22"/>
      <c r="K188" s="22"/>
    </row>
    <row r="189" spans="2:11" ht="15" hidden="1" x14ac:dyDescent="0.2">
      <c r="B189" s="37"/>
      <c r="C189" s="32"/>
      <c r="D189" s="24"/>
      <c r="E189" s="46" t="s">
        <v>696</v>
      </c>
      <c r="F189" s="22"/>
      <c r="G189" s="22"/>
      <c r="H189" s="22"/>
      <c r="I189" s="22"/>
      <c r="J189" s="22"/>
      <c r="K189" s="22"/>
    </row>
    <row r="190" spans="2:11" ht="15" hidden="1" x14ac:dyDescent="0.2">
      <c r="B190" s="37"/>
      <c r="C190" s="32"/>
      <c r="D190" s="24"/>
      <c r="E190" s="46" t="s">
        <v>697</v>
      </c>
      <c r="F190" s="22"/>
      <c r="G190" s="22"/>
      <c r="H190" s="22"/>
      <c r="I190" s="22"/>
      <c r="J190" s="22"/>
      <c r="K190" s="22"/>
    </row>
    <row r="191" spans="2:11" ht="15" hidden="1" x14ac:dyDescent="0.2">
      <c r="B191" s="37"/>
      <c r="C191" s="32"/>
      <c r="D191" s="24"/>
      <c r="E191" s="46" t="s">
        <v>698</v>
      </c>
      <c r="F191" s="22"/>
      <c r="G191" s="22"/>
      <c r="H191" s="22"/>
      <c r="I191" s="22"/>
      <c r="J191" s="22"/>
      <c r="K191" s="22"/>
    </row>
    <row r="192" spans="2:11" ht="15" hidden="1" x14ac:dyDescent="0.2">
      <c r="B192" s="37"/>
      <c r="C192" s="32"/>
      <c r="D192" s="24"/>
      <c r="E192" s="46" t="s">
        <v>699</v>
      </c>
      <c r="F192" s="22"/>
      <c r="G192" s="22"/>
      <c r="H192" s="22"/>
      <c r="I192" s="22"/>
      <c r="J192" s="22"/>
      <c r="K192" s="22"/>
    </row>
    <row r="193" spans="2:11" ht="15" hidden="1" x14ac:dyDescent="0.2">
      <c r="B193" s="37"/>
      <c r="C193" s="32"/>
      <c r="D193" s="24"/>
      <c r="E193" s="46" t="s">
        <v>700</v>
      </c>
      <c r="F193" s="22"/>
      <c r="G193" s="22"/>
      <c r="H193" s="22"/>
      <c r="I193" s="22"/>
      <c r="J193" s="22"/>
      <c r="K193" s="22"/>
    </row>
    <row r="194" spans="2:11" ht="15" hidden="1" x14ac:dyDescent="0.2">
      <c r="B194" s="37"/>
      <c r="C194" s="32"/>
      <c r="D194" s="24"/>
      <c r="E194" s="46" t="s">
        <v>701</v>
      </c>
      <c r="F194" s="22"/>
      <c r="G194" s="22"/>
      <c r="H194" s="22"/>
      <c r="I194" s="22"/>
      <c r="J194" s="22"/>
      <c r="K194" s="22"/>
    </row>
    <row r="195" spans="2:11" ht="15" hidden="1" x14ac:dyDescent="0.2">
      <c r="B195" s="37"/>
      <c r="C195" s="32"/>
      <c r="D195" s="24"/>
      <c r="E195" s="46" t="s">
        <v>702</v>
      </c>
      <c r="F195" s="22"/>
      <c r="G195" s="22"/>
      <c r="H195" s="22"/>
      <c r="I195" s="22"/>
      <c r="J195" s="22"/>
      <c r="K195" s="22"/>
    </row>
    <row r="196" spans="2:11" ht="15" hidden="1" x14ac:dyDescent="0.2">
      <c r="B196" s="37"/>
      <c r="C196" s="32"/>
      <c r="D196" s="24"/>
      <c r="E196" s="46" t="s">
        <v>703</v>
      </c>
      <c r="F196" s="22"/>
      <c r="G196" s="22"/>
      <c r="H196" s="22"/>
      <c r="I196" s="22"/>
      <c r="J196" s="22"/>
      <c r="K196" s="22"/>
    </row>
    <row r="197" spans="2:11" ht="15" hidden="1" x14ac:dyDescent="0.2">
      <c r="B197" s="37"/>
      <c r="C197" s="32"/>
      <c r="D197" s="24"/>
      <c r="E197" s="46" t="s">
        <v>704</v>
      </c>
      <c r="F197" s="22"/>
      <c r="G197" s="22"/>
      <c r="H197" s="22"/>
      <c r="I197" s="22"/>
      <c r="J197" s="22"/>
      <c r="K197" s="22"/>
    </row>
    <row r="198" spans="2:11" ht="15" hidden="1" x14ac:dyDescent="0.2">
      <c r="B198" s="37"/>
      <c r="C198" s="32"/>
      <c r="D198" s="24"/>
      <c r="E198" s="46" t="s">
        <v>705</v>
      </c>
      <c r="F198" s="22"/>
      <c r="G198" s="22"/>
      <c r="H198" s="22"/>
      <c r="I198" s="22"/>
      <c r="J198" s="22"/>
      <c r="K198" s="22"/>
    </row>
    <row r="199" spans="2:11" ht="15" hidden="1" x14ac:dyDescent="0.2">
      <c r="B199" s="37"/>
      <c r="C199" s="32"/>
      <c r="D199" s="24"/>
      <c r="E199" s="46" t="s">
        <v>706</v>
      </c>
      <c r="F199" s="22"/>
      <c r="G199" s="22"/>
      <c r="H199" s="22"/>
      <c r="I199" s="22"/>
      <c r="J199" s="22"/>
      <c r="K199" s="22"/>
    </row>
    <row r="200" spans="2:11" ht="15" hidden="1" x14ac:dyDescent="0.2">
      <c r="B200" s="37"/>
      <c r="C200" s="32"/>
      <c r="D200" s="24"/>
      <c r="E200" s="46" t="s">
        <v>707</v>
      </c>
      <c r="F200" s="22"/>
      <c r="G200" s="22"/>
      <c r="H200" s="22"/>
      <c r="I200" s="22"/>
      <c r="J200" s="22"/>
      <c r="K200" s="22"/>
    </row>
    <row r="201" spans="2:11" ht="15" hidden="1" x14ac:dyDescent="0.2">
      <c r="B201" s="37"/>
      <c r="C201" s="32"/>
      <c r="D201" s="24"/>
      <c r="E201" s="46" t="s">
        <v>708</v>
      </c>
      <c r="F201" s="22"/>
      <c r="G201" s="22"/>
      <c r="H201" s="22"/>
      <c r="I201" s="22"/>
      <c r="J201" s="22"/>
      <c r="K201" s="22"/>
    </row>
    <row r="202" spans="2:11" ht="15" hidden="1" x14ac:dyDescent="0.2">
      <c r="B202" s="37"/>
      <c r="C202" s="32"/>
      <c r="D202" s="24"/>
      <c r="E202" s="46" t="s">
        <v>709</v>
      </c>
      <c r="F202" s="22"/>
      <c r="G202" s="22"/>
      <c r="H202" s="22"/>
      <c r="I202" s="22"/>
      <c r="J202" s="22"/>
      <c r="K202" s="22"/>
    </row>
    <row r="203" spans="2:11" ht="15" hidden="1" x14ac:dyDescent="0.2">
      <c r="B203" s="37"/>
      <c r="C203" s="32"/>
      <c r="D203" s="24"/>
      <c r="E203" s="46" t="s">
        <v>710</v>
      </c>
      <c r="F203" s="22"/>
      <c r="G203" s="22"/>
      <c r="H203" s="22"/>
      <c r="I203" s="22"/>
      <c r="J203" s="22"/>
      <c r="K203" s="22"/>
    </row>
    <row r="204" spans="2:11" ht="15" hidden="1" x14ac:dyDescent="0.2">
      <c r="B204" s="37"/>
      <c r="C204" s="32"/>
      <c r="D204" s="24"/>
      <c r="E204" s="46" t="s">
        <v>711</v>
      </c>
      <c r="F204" s="22"/>
      <c r="G204" s="22"/>
      <c r="H204" s="22"/>
      <c r="I204" s="22"/>
      <c r="J204" s="22"/>
      <c r="K204" s="22"/>
    </row>
    <row r="205" spans="2:11" ht="15" hidden="1" x14ac:dyDescent="0.2">
      <c r="B205" s="37"/>
      <c r="C205" s="32"/>
      <c r="D205" s="24"/>
      <c r="E205" s="46" t="s">
        <v>712</v>
      </c>
      <c r="F205" s="22"/>
      <c r="G205" s="22"/>
      <c r="H205" s="22"/>
      <c r="I205" s="22"/>
      <c r="J205" s="22"/>
      <c r="K205" s="22"/>
    </row>
    <row r="206" spans="2:11" ht="15" hidden="1" x14ac:dyDescent="0.2">
      <c r="B206" s="37"/>
      <c r="C206" s="32"/>
      <c r="D206" s="24"/>
      <c r="E206" s="46" t="s">
        <v>713</v>
      </c>
      <c r="F206" s="22"/>
      <c r="G206" s="22"/>
      <c r="H206" s="22"/>
      <c r="I206" s="22"/>
      <c r="J206" s="22"/>
      <c r="K206" s="22"/>
    </row>
    <row r="207" spans="2:11" ht="15" hidden="1" x14ac:dyDescent="0.2">
      <c r="B207" s="37"/>
      <c r="C207" s="32"/>
      <c r="D207" s="24"/>
      <c r="E207" s="46" t="s">
        <v>714</v>
      </c>
      <c r="F207" s="22"/>
      <c r="G207" s="22"/>
      <c r="H207" s="22"/>
      <c r="I207" s="22"/>
      <c r="J207" s="22"/>
      <c r="K207" s="22"/>
    </row>
    <row r="208" spans="2:11" ht="15" hidden="1" x14ac:dyDescent="0.2">
      <c r="B208" s="37"/>
      <c r="C208" s="32"/>
      <c r="D208" s="24"/>
      <c r="E208" s="46" t="s">
        <v>715</v>
      </c>
      <c r="F208" s="22"/>
      <c r="G208" s="22"/>
      <c r="H208" s="22"/>
      <c r="I208" s="22"/>
      <c r="J208" s="22"/>
      <c r="K208" s="22"/>
    </row>
    <row r="209" spans="2:11" ht="15" hidden="1" x14ac:dyDescent="0.2">
      <c r="B209" s="37"/>
      <c r="C209" s="32"/>
      <c r="D209" s="24"/>
      <c r="E209" s="46" t="s">
        <v>716</v>
      </c>
      <c r="F209" s="22"/>
      <c r="G209" s="22"/>
      <c r="H209" s="22"/>
      <c r="I209" s="22"/>
      <c r="J209" s="22"/>
      <c r="K209" s="22"/>
    </row>
    <row r="210" spans="2:11" ht="15" hidden="1" x14ac:dyDescent="0.2">
      <c r="B210" s="37"/>
      <c r="C210" s="32"/>
      <c r="D210" s="24"/>
      <c r="E210" s="46" t="s">
        <v>717</v>
      </c>
      <c r="F210" s="22"/>
      <c r="G210" s="22"/>
      <c r="H210" s="22"/>
      <c r="I210" s="22"/>
      <c r="J210" s="22"/>
      <c r="K210" s="22"/>
    </row>
    <row r="211" spans="2:11" ht="15" hidden="1" x14ac:dyDescent="0.2">
      <c r="B211" s="37"/>
      <c r="C211" s="32"/>
      <c r="D211" s="24"/>
      <c r="E211" s="46" t="s">
        <v>718</v>
      </c>
      <c r="F211" s="22"/>
      <c r="G211" s="22"/>
      <c r="H211" s="22"/>
      <c r="I211" s="22"/>
      <c r="J211" s="22"/>
      <c r="K211" s="22"/>
    </row>
    <row r="212" spans="2:11" ht="15" hidden="1" x14ac:dyDescent="0.2">
      <c r="B212" s="37"/>
      <c r="C212" s="32"/>
      <c r="D212" s="24"/>
      <c r="E212" s="46" t="s">
        <v>719</v>
      </c>
      <c r="F212" s="22"/>
      <c r="G212" s="22"/>
      <c r="H212" s="22"/>
      <c r="I212" s="22"/>
      <c r="J212" s="22"/>
      <c r="K212" s="22"/>
    </row>
    <row r="213" spans="2:11" ht="15" hidden="1" x14ac:dyDescent="0.2">
      <c r="B213" s="37"/>
      <c r="C213" s="32"/>
      <c r="D213" s="24"/>
      <c r="E213" s="46" t="s">
        <v>720</v>
      </c>
      <c r="F213" s="22"/>
      <c r="G213" s="22"/>
      <c r="H213" s="22"/>
      <c r="I213" s="22"/>
      <c r="J213" s="22"/>
      <c r="K213" s="22"/>
    </row>
    <row r="214" spans="2:11" hidden="1" x14ac:dyDescent="0.2">
      <c r="B214" s="37"/>
      <c r="C214" s="32"/>
      <c r="D214" s="24"/>
      <c r="E214" s="24"/>
      <c r="F214" s="22"/>
      <c r="G214" s="22"/>
      <c r="H214" s="22"/>
      <c r="I214" s="22"/>
      <c r="J214" s="22"/>
      <c r="K214" s="22"/>
    </row>
    <row r="215" spans="2:11" hidden="1" x14ac:dyDescent="0.2">
      <c r="B215" s="37"/>
      <c r="C215" s="32"/>
      <c r="D215" s="24"/>
      <c r="E215" s="24"/>
      <c r="F215" s="22"/>
      <c r="G215" s="22"/>
      <c r="H215" s="22"/>
      <c r="I215" s="22"/>
      <c r="J215" s="22"/>
      <c r="K215" s="22"/>
    </row>
    <row r="216" spans="2:11" hidden="1" x14ac:dyDescent="0.2">
      <c r="B216" s="37"/>
      <c r="C216" s="32"/>
      <c r="D216" s="24"/>
      <c r="E216" s="24"/>
      <c r="F216" s="22"/>
      <c r="G216" s="22"/>
      <c r="H216" s="22"/>
      <c r="I216" s="22"/>
      <c r="J216" s="22"/>
      <c r="K216" s="22"/>
    </row>
    <row r="217" spans="2:11" hidden="1" x14ac:dyDescent="0.2">
      <c r="B217" s="37"/>
      <c r="C217" s="32"/>
      <c r="D217" s="24"/>
      <c r="E217" s="24"/>
      <c r="F217" s="22"/>
      <c r="G217" s="22"/>
      <c r="H217" s="22"/>
      <c r="I217" s="22"/>
      <c r="J217" s="22"/>
      <c r="K217" s="22"/>
    </row>
    <row r="218" spans="2:11" hidden="1" x14ac:dyDescent="0.2">
      <c r="B218" s="37"/>
      <c r="C218" s="32"/>
      <c r="D218" s="24"/>
      <c r="E218" s="24"/>
      <c r="F218" s="22"/>
      <c r="G218" s="22"/>
      <c r="H218" s="22"/>
      <c r="I218" s="22"/>
      <c r="J218" s="22"/>
      <c r="K218" s="22"/>
    </row>
    <row r="219" spans="2:11" hidden="1" x14ac:dyDescent="0.2">
      <c r="B219" s="37"/>
      <c r="C219" s="32"/>
      <c r="D219" s="24"/>
      <c r="E219" s="24"/>
      <c r="F219" s="22"/>
      <c r="G219" s="22"/>
      <c r="H219" s="22"/>
      <c r="I219" s="22"/>
      <c r="J219" s="22"/>
      <c r="K219" s="22"/>
    </row>
    <row r="220" spans="2:11" hidden="1" x14ac:dyDescent="0.2">
      <c r="B220" s="37"/>
      <c r="C220" s="32"/>
      <c r="D220" s="24"/>
      <c r="E220" s="24"/>
      <c r="F220" s="22"/>
      <c r="G220" s="22"/>
      <c r="H220" s="22"/>
      <c r="I220" s="22"/>
      <c r="J220" s="22"/>
      <c r="K220" s="22"/>
    </row>
    <row r="221" spans="2:11" hidden="1" x14ac:dyDescent="0.2">
      <c r="B221" s="37"/>
      <c r="C221" s="32"/>
      <c r="D221" s="24"/>
      <c r="E221" s="24"/>
      <c r="F221" s="22"/>
      <c r="G221" s="22"/>
      <c r="H221" s="22"/>
      <c r="I221" s="22"/>
      <c r="J221" s="22"/>
      <c r="K221" s="22"/>
    </row>
    <row r="222" spans="2:11" hidden="1" x14ac:dyDescent="0.2">
      <c r="B222" s="37"/>
      <c r="C222" s="32"/>
      <c r="D222" s="24"/>
      <c r="E222" s="24"/>
      <c r="F222" s="22"/>
      <c r="G222" s="22"/>
      <c r="H222" s="22"/>
      <c r="I222" s="22"/>
      <c r="J222" s="22"/>
      <c r="K222" s="22"/>
    </row>
    <row r="223" spans="2:11" hidden="1" x14ac:dyDescent="0.2">
      <c r="B223" s="37"/>
      <c r="C223" s="32"/>
      <c r="D223" s="24"/>
      <c r="E223" s="24"/>
      <c r="F223" s="22"/>
      <c r="G223" s="22"/>
      <c r="H223" s="22"/>
      <c r="I223" s="22"/>
      <c r="J223" s="22"/>
      <c r="K223" s="22"/>
    </row>
    <row r="224" spans="2:11" hidden="1" x14ac:dyDescent="0.2">
      <c r="B224" s="37"/>
      <c r="C224" s="32"/>
      <c r="D224" s="24"/>
      <c r="E224" s="24"/>
      <c r="F224" s="22"/>
      <c r="G224" s="22"/>
      <c r="H224" s="22"/>
      <c r="I224" s="22"/>
      <c r="J224" s="22"/>
      <c r="K224" s="22"/>
    </row>
    <row r="225" spans="2:11" hidden="1" x14ac:dyDescent="0.2">
      <c r="B225" s="37"/>
      <c r="C225" s="32"/>
      <c r="D225" s="24"/>
      <c r="E225" s="24"/>
      <c r="F225" s="22"/>
      <c r="G225" s="22"/>
      <c r="H225" s="22"/>
      <c r="I225" s="22"/>
      <c r="J225" s="22"/>
      <c r="K225" s="22"/>
    </row>
    <row r="226" spans="2:11" hidden="1" x14ac:dyDescent="0.2">
      <c r="B226" s="37"/>
      <c r="C226" s="32"/>
      <c r="D226" s="24"/>
      <c r="E226" s="24"/>
      <c r="F226" s="22"/>
      <c r="G226" s="22"/>
      <c r="H226" s="22"/>
      <c r="I226" s="22"/>
      <c r="J226" s="22"/>
      <c r="K226" s="22"/>
    </row>
    <row r="227" spans="2:11" hidden="1" x14ac:dyDescent="0.2">
      <c r="B227" s="37"/>
      <c r="C227" s="32"/>
      <c r="D227" s="24"/>
      <c r="E227" s="24"/>
      <c r="F227" s="22"/>
      <c r="G227" s="22"/>
      <c r="H227" s="22"/>
      <c r="I227" s="22"/>
      <c r="J227" s="22"/>
      <c r="K227" s="22"/>
    </row>
    <row r="228" spans="2:11" hidden="1" x14ac:dyDescent="0.2">
      <c r="B228" s="37"/>
      <c r="C228" s="32"/>
      <c r="D228" s="24"/>
      <c r="E228" s="24"/>
      <c r="F228" s="22"/>
      <c r="G228" s="22"/>
      <c r="H228" s="22"/>
      <c r="I228" s="22"/>
      <c r="J228" s="22"/>
      <c r="K228" s="22"/>
    </row>
    <row r="229" spans="2:11" hidden="1" x14ac:dyDescent="0.2">
      <c r="B229" s="37"/>
      <c r="C229" s="32"/>
      <c r="D229" s="24"/>
      <c r="E229" s="24"/>
      <c r="F229" s="22"/>
      <c r="G229" s="22"/>
      <c r="H229" s="22"/>
      <c r="I229" s="22"/>
      <c r="J229" s="22"/>
      <c r="K229" s="22"/>
    </row>
    <row r="230" spans="2:11" hidden="1" x14ac:dyDescent="0.2">
      <c r="B230" s="37"/>
      <c r="C230" s="32"/>
      <c r="D230" s="24"/>
      <c r="E230" s="24"/>
      <c r="F230" s="22"/>
      <c r="G230" s="22"/>
      <c r="H230" s="22"/>
      <c r="I230" s="22"/>
      <c r="J230" s="22"/>
      <c r="K230" s="22"/>
    </row>
    <row r="231" spans="2:11" hidden="1" x14ac:dyDescent="0.2">
      <c r="B231" s="37"/>
      <c r="C231" s="32"/>
      <c r="D231" s="24"/>
      <c r="E231" s="24"/>
      <c r="F231" s="22"/>
      <c r="G231" s="22"/>
      <c r="H231" s="22"/>
      <c r="I231" s="22"/>
      <c r="J231" s="22"/>
      <c r="K231" s="22"/>
    </row>
    <row r="232" spans="2:11" x14ac:dyDescent="0.2">
      <c r="B232" s="37"/>
      <c r="C232" s="32"/>
      <c r="D232" s="24"/>
      <c r="E232" s="24"/>
      <c r="F232" s="22"/>
      <c r="G232" s="22"/>
      <c r="H232" s="22"/>
      <c r="I232" s="22"/>
      <c r="J232" s="22"/>
      <c r="K232" s="22"/>
    </row>
    <row r="233" spans="2:11" x14ac:dyDescent="0.2">
      <c r="B233" s="37"/>
      <c r="C233" s="32"/>
      <c r="D233" s="24"/>
      <c r="E233" s="24"/>
      <c r="F233" s="22"/>
      <c r="G233" s="22"/>
      <c r="H233" s="22"/>
      <c r="I233" s="22"/>
      <c r="J233" s="22"/>
      <c r="K233" s="22"/>
    </row>
    <row r="234" spans="2:11" x14ac:dyDescent="0.2">
      <c r="B234" s="37"/>
      <c r="C234" s="32"/>
      <c r="D234" s="24"/>
      <c r="E234" s="24"/>
      <c r="F234" s="22"/>
      <c r="G234" s="22"/>
      <c r="H234" s="22"/>
      <c r="I234" s="22"/>
      <c r="J234" s="22"/>
      <c r="K234" s="22"/>
    </row>
    <row r="235" spans="2:11" x14ac:dyDescent="0.2">
      <c r="B235" s="37"/>
      <c r="C235" s="32"/>
      <c r="D235" s="24"/>
      <c r="E235" s="24"/>
      <c r="F235" s="22"/>
      <c r="G235" s="22"/>
      <c r="H235" s="22"/>
      <c r="I235" s="22"/>
      <c r="J235" s="22"/>
      <c r="K235" s="22"/>
    </row>
    <row r="236" spans="2:11" x14ac:dyDescent="0.2">
      <c r="B236" s="37"/>
      <c r="C236" s="32"/>
      <c r="D236" s="24"/>
      <c r="E236" s="24"/>
      <c r="F236" s="22"/>
      <c r="G236" s="22"/>
      <c r="H236" s="22"/>
      <c r="I236" s="22"/>
      <c r="J236" s="22"/>
      <c r="K236" s="22"/>
    </row>
    <row r="237" spans="2:11" x14ac:dyDescent="0.2">
      <c r="B237" s="37"/>
      <c r="C237" s="32"/>
      <c r="D237" s="24"/>
      <c r="E237" s="24"/>
      <c r="F237" s="22"/>
      <c r="G237" s="22"/>
      <c r="H237" s="22"/>
      <c r="I237" s="22"/>
      <c r="J237" s="22"/>
      <c r="K237" s="22"/>
    </row>
    <row r="238" spans="2:11" x14ac:dyDescent="0.2">
      <c r="B238" s="37"/>
      <c r="C238" s="32"/>
      <c r="D238" s="24"/>
      <c r="E238" s="24"/>
      <c r="F238" s="22"/>
      <c r="G238" s="22"/>
      <c r="H238" s="22"/>
      <c r="I238" s="22"/>
      <c r="J238" s="22"/>
      <c r="K238" s="22"/>
    </row>
    <row r="239" spans="2:11" x14ac:dyDescent="0.2">
      <c r="B239" s="37"/>
      <c r="C239" s="32"/>
      <c r="D239" s="24"/>
      <c r="E239" s="24"/>
      <c r="F239" s="22"/>
      <c r="G239" s="22"/>
      <c r="H239" s="22"/>
      <c r="I239" s="22"/>
      <c r="J239" s="22"/>
      <c r="K239" s="22"/>
    </row>
    <row r="240" spans="2:11" x14ac:dyDescent="0.2">
      <c r="B240" s="37"/>
      <c r="C240" s="32"/>
      <c r="D240" s="24"/>
      <c r="E240" s="24"/>
      <c r="F240" s="22"/>
      <c r="G240" s="22"/>
      <c r="H240" s="22"/>
      <c r="I240" s="22"/>
      <c r="J240" s="22"/>
      <c r="K240" s="22"/>
    </row>
    <row r="241" spans="2:11" x14ac:dyDescent="0.2">
      <c r="B241" s="37"/>
      <c r="C241" s="32"/>
      <c r="D241" s="24"/>
      <c r="E241" s="24"/>
      <c r="F241" s="22"/>
      <c r="G241" s="22"/>
      <c r="H241" s="22"/>
      <c r="I241" s="22"/>
      <c r="J241" s="22"/>
      <c r="K241" s="22"/>
    </row>
    <row r="242" spans="2:11" x14ac:dyDescent="0.2">
      <c r="B242" s="37"/>
      <c r="C242" s="32"/>
      <c r="D242" s="24"/>
      <c r="E242" s="24"/>
      <c r="F242" s="22"/>
      <c r="G242" s="22"/>
      <c r="H242" s="22"/>
      <c r="I242" s="22"/>
      <c r="J242" s="22"/>
      <c r="K242" s="22"/>
    </row>
    <row r="243" spans="2:11" x14ac:dyDescent="0.2">
      <c r="B243" s="37"/>
      <c r="C243" s="32"/>
      <c r="D243" s="24"/>
      <c r="E243" s="24"/>
      <c r="F243" s="22"/>
      <c r="G243" s="22"/>
      <c r="H243" s="22"/>
      <c r="I243" s="22"/>
      <c r="J243" s="22"/>
      <c r="K243" s="22"/>
    </row>
    <row r="244" spans="2:11" x14ac:dyDescent="0.2">
      <c r="B244" s="37"/>
      <c r="C244" s="32"/>
      <c r="D244" s="24"/>
      <c r="E244" s="24"/>
      <c r="F244" s="22"/>
      <c r="G244" s="22"/>
      <c r="H244" s="22"/>
      <c r="I244" s="22"/>
      <c r="J244" s="22"/>
      <c r="K244" s="22"/>
    </row>
    <row r="245" spans="2:11" x14ac:dyDescent="0.2">
      <c r="B245" s="37"/>
      <c r="C245" s="32"/>
      <c r="D245" s="24"/>
      <c r="E245" s="24"/>
      <c r="F245" s="22"/>
      <c r="G245" s="22"/>
      <c r="H245" s="22"/>
      <c r="I245" s="22"/>
      <c r="J245" s="22"/>
      <c r="K245" s="22"/>
    </row>
    <row r="246" spans="2:11" x14ac:dyDescent="0.2">
      <c r="B246" s="37"/>
      <c r="C246" s="32"/>
      <c r="D246" s="24"/>
      <c r="E246" s="24"/>
      <c r="F246" s="22"/>
      <c r="G246" s="22"/>
      <c r="H246" s="22"/>
      <c r="I246" s="22"/>
      <c r="J246" s="22"/>
      <c r="K246" s="22"/>
    </row>
    <row r="247" spans="2:11" x14ac:dyDescent="0.2">
      <c r="B247" s="37"/>
      <c r="C247" s="32"/>
      <c r="D247" s="24"/>
      <c r="E247" s="24"/>
      <c r="F247" s="22"/>
      <c r="G247" s="22"/>
      <c r="H247" s="22"/>
      <c r="I247" s="22"/>
      <c r="J247" s="22"/>
      <c r="K247" s="22"/>
    </row>
    <row r="248" spans="2:11" x14ac:dyDescent="0.2">
      <c r="B248" s="37"/>
      <c r="C248" s="32"/>
      <c r="D248" s="24"/>
      <c r="E248" s="24"/>
      <c r="F248" s="22"/>
      <c r="G248" s="22"/>
      <c r="H248" s="22"/>
      <c r="I248" s="22"/>
      <c r="J248" s="22"/>
      <c r="K248" s="22"/>
    </row>
    <row r="249" spans="2:11" x14ac:dyDescent="0.2">
      <c r="B249" s="37"/>
      <c r="C249" s="32"/>
      <c r="D249" s="24"/>
      <c r="E249" s="24"/>
      <c r="F249" s="22"/>
      <c r="G249" s="22"/>
      <c r="H249" s="22"/>
      <c r="I249" s="22"/>
      <c r="J249" s="22"/>
      <c r="K249" s="22"/>
    </row>
    <row r="250" spans="2:11" x14ac:dyDescent="0.2">
      <c r="B250" s="37"/>
      <c r="C250" s="32"/>
      <c r="D250" s="24"/>
      <c r="E250" s="24"/>
      <c r="F250" s="22"/>
      <c r="G250" s="22"/>
      <c r="H250" s="22"/>
      <c r="I250" s="22"/>
      <c r="J250" s="22"/>
      <c r="K250" s="22"/>
    </row>
    <row r="251" spans="2:11" x14ac:dyDescent="0.2">
      <c r="B251" s="37"/>
      <c r="C251" s="32"/>
      <c r="D251" s="24"/>
      <c r="E251" s="24"/>
      <c r="F251" s="22"/>
      <c r="G251" s="22"/>
      <c r="H251" s="22"/>
      <c r="I251" s="22"/>
      <c r="J251" s="22"/>
      <c r="K251" s="22"/>
    </row>
    <row r="252" spans="2:11" x14ac:dyDescent="0.2">
      <c r="B252" s="37"/>
      <c r="C252" s="32"/>
      <c r="D252" s="24"/>
      <c r="E252" s="24"/>
      <c r="F252" s="22"/>
      <c r="G252" s="22"/>
      <c r="H252" s="22"/>
      <c r="I252" s="22"/>
      <c r="J252" s="22"/>
      <c r="K252" s="22"/>
    </row>
    <row r="253" spans="2:11" x14ac:dyDescent="0.2">
      <c r="B253" s="37"/>
      <c r="C253" s="32"/>
      <c r="D253" s="24"/>
      <c r="E253" s="24"/>
      <c r="F253" s="22"/>
      <c r="G253" s="22"/>
      <c r="H253" s="22"/>
      <c r="I253" s="22"/>
      <c r="J253" s="22"/>
      <c r="K253" s="22"/>
    </row>
    <row r="254" spans="2:11" x14ac:dyDescent="0.2">
      <c r="B254" s="37"/>
      <c r="C254" s="32"/>
      <c r="D254" s="24"/>
      <c r="E254" s="24"/>
      <c r="F254" s="22"/>
      <c r="G254" s="22"/>
      <c r="H254" s="22"/>
      <c r="I254" s="22"/>
      <c r="J254" s="22"/>
      <c r="K254" s="22"/>
    </row>
    <row r="255" spans="2:11" x14ac:dyDescent="0.2">
      <c r="B255" s="37"/>
      <c r="C255" s="32"/>
      <c r="D255" s="24"/>
      <c r="E255" s="24"/>
      <c r="F255" s="22"/>
      <c r="G255" s="22"/>
      <c r="H255" s="22"/>
      <c r="I255" s="22"/>
      <c r="J255" s="22"/>
      <c r="K255" s="22"/>
    </row>
    <row r="256" spans="2:11" x14ac:dyDescent="0.2">
      <c r="B256" s="37"/>
      <c r="C256" s="32"/>
      <c r="D256" s="24"/>
      <c r="E256" s="24"/>
      <c r="F256" s="22"/>
      <c r="G256" s="22"/>
      <c r="H256" s="22"/>
      <c r="I256" s="22"/>
      <c r="J256" s="22"/>
      <c r="K256" s="22"/>
    </row>
    <row r="257" spans="2:11" x14ac:dyDescent="0.2">
      <c r="B257" s="37"/>
      <c r="C257" s="32"/>
      <c r="D257" s="24"/>
      <c r="E257" s="24"/>
      <c r="F257" s="22"/>
      <c r="G257" s="22"/>
      <c r="H257" s="22"/>
      <c r="I257" s="22"/>
      <c r="J257" s="22"/>
      <c r="K257" s="22"/>
    </row>
    <row r="258" spans="2:11" x14ac:dyDescent="0.2">
      <c r="B258" s="37"/>
      <c r="C258" s="32"/>
      <c r="D258" s="24"/>
      <c r="E258" s="24"/>
      <c r="F258" s="22"/>
      <c r="G258" s="22"/>
      <c r="H258" s="22"/>
      <c r="I258" s="22"/>
      <c r="J258" s="22"/>
      <c r="K258" s="22"/>
    </row>
    <row r="259" spans="2:11" x14ac:dyDescent="0.2">
      <c r="B259" s="37"/>
      <c r="C259" s="32"/>
      <c r="D259" s="24"/>
      <c r="E259" s="24"/>
      <c r="F259" s="22"/>
      <c r="G259" s="22"/>
      <c r="H259" s="22"/>
      <c r="I259" s="22"/>
      <c r="J259" s="22"/>
      <c r="K259" s="22"/>
    </row>
    <row r="260" spans="2:11" x14ac:dyDescent="0.2">
      <c r="B260" s="37"/>
      <c r="C260" s="32"/>
      <c r="D260" s="24"/>
      <c r="E260" s="24"/>
      <c r="F260" s="22"/>
      <c r="G260" s="22"/>
      <c r="H260" s="22"/>
      <c r="I260" s="22"/>
      <c r="J260" s="22"/>
      <c r="K260" s="22"/>
    </row>
    <row r="261" spans="2:11" x14ac:dyDescent="0.2">
      <c r="B261" s="37"/>
      <c r="C261" s="32"/>
      <c r="D261" s="24"/>
      <c r="E261" s="24"/>
      <c r="F261" s="22"/>
      <c r="G261" s="22"/>
      <c r="H261" s="22"/>
      <c r="I261" s="22"/>
      <c r="J261" s="22"/>
      <c r="K261" s="22"/>
    </row>
    <row r="262" spans="2:11" x14ac:dyDescent="0.2">
      <c r="B262" s="37"/>
      <c r="C262" s="32"/>
      <c r="D262" s="24"/>
      <c r="E262" s="24"/>
      <c r="F262" s="22"/>
      <c r="G262" s="22"/>
      <c r="H262" s="22"/>
      <c r="I262" s="22"/>
      <c r="J262" s="22"/>
      <c r="K262" s="22"/>
    </row>
    <row r="263" spans="2:11" x14ac:dyDescent="0.2">
      <c r="B263" s="37"/>
      <c r="C263" s="32"/>
      <c r="D263" s="24"/>
      <c r="E263" s="24"/>
      <c r="F263" s="22"/>
      <c r="G263" s="22"/>
      <c r="H263" s="22"/>
      <c r="I263" s="22"/>
      <c r="J263" s="22"/>
      <c r="K263" s="22"/>
    </row>
    <row r="264" spans="2:11" x14ac:dyDescent="0.2">
      <c r="B264" s="37"/>
      <c r="C264" s="32"/>
      <c r="D264" s="24"/>
      <c r="E264" s="24"/>
      <c r="F264" s="22"/>
      <c r="G264" s="22"/>
      <c r="H264" s="22"/>
      <c r="I264" s="22"/>
      <c r="J264" s="22"/>
      <c r="K264" s="22"/>
    </row>
    <row r="265" spans="2:11" x14ac:dyDescent="0.2">
      <c r="B265" s="37"/>
      <c r="C265" s="32"/>
      <c r="D265" s="24"/>
      <c r="E265" s="24"/>
      <c r="F265" s="22"/>
      <c r="G265" s="22"/>
      <c r="H265" s="22"/>
      <c r="I265" s="22"/>
      <c r="J265" s="22"/>
      <c r="K265" s="22"/>
    </row>
    <row r="266" spans="2:11" x14ac:dyDescent="0.2">
      <c r="B266" s="32"/>
      <c r="C266" s="32"/>
      <c r="D266" s="24"/>
      <c r="E266" s="24"/>
      <c r="F266" s="22"/>
      <c r="G266" s="22"/>
      <c r="H266" s="22"/>
      <c r="I266" s="22"/>
      <c r="J266" s="22"/>
      <c r="K266" s="22"/>
    </row>
    <row r="267" spans="2:11" x14ac:dyDescent="0.2">
      <c r="B267" s="32"/>
      <c r="C267" s="32"/>
      <c r="D267" s="24"/>
      <c r="E267" s="24"/>
      <c r="F267" s="22"/>
      <c r="G267" s="22"/>
      <c r="H267" s="22"/>
      <c r="I267" s="22"/>
      <c r="J267" s="22"/>
      <c r="K267" s="22"/>
    </row>
    <row r="268" spans="2:11" x14ac:dyDescent="0.2">
      <c r="B268" s="32"/>
      <c r="C268" s="32"/>
      <c r="D268" s="24"/>
      <c r="E268" s="24"/>
      <c r="F268" s="22"/>
      <c r="G268" s="22"/>
      <c r="H268" s="22"/>
      <c r="I268" s="22"/>
      <c r="J268" s="22"/>
      <c r="K268" s="22"/>
    </row>
    <row r="269" spans="2:11" x14ac:dyDescent="0.2">
      <c r="B269" s="32"/>
      <c r="C269" s="32"/>
      <c r="D269" s="24"/>
      <c r="E269" s="24"/>
      <c r="F269" s="22"/>
      <c r="G269" s="22"/>
      <c r="H269" s="22"/>
      <c r="I269" s="22"/>
      <c r="J269" s="22"/>
      <c r="K269" s="22"/>
    </row>
    <row r="270" spans="2:11" x14ac:dyDescent="0.2">
      <c r="B270" s="32"/>
      <c r="C270" s="32"/>
      <c r="D270" s="24"/>
      <c r="E270" s="24"/>
      <c r="F270" s="22"/>
      <c r="G270" s="22"/>
      <c r="H270" s="22"/>
      <c r="I270" s="22"/>
      <c r="J270" s="22"/>
      <c r="K270" s="22"/>
    </row>
    <row r="271" spans="2:11" x14ac:dyDescent="0.2">
      <c r="B271" s="32"/>
      <c r="C271" s="32"/>
      <c r="D271" s="24"/>
      <c r="E271" s="24"/>
      <c r="F271" s="22"/>
      <c r="G271" s="22"/>
      <c r="H271" s="22"/>
      <c r="I271" s="22"/>
      <c r="J271" s="22"/>
      <c r="K271" s="22"/>
    </row>
  </sheetData>
  <sheetProtection formatCells="0" formatColumns="0" formatRows="0" sort="0"/>
  <phoneticPr fontId="14" type="noConversion"/>
  <dataValidations count="1">
    <dataValidation showInputMessage="1" showErrorMessage="1" sqref="K2"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D2:D244</xm:sqref>
        </x14:dataValidation>
        <x14:dataValidation type="list" showInputMessage="1" showErrorMessage="1" xr:uid="{00000000-0002-0000-0100-000002000000}">
          <x14:formula1>
            <xm:f>Tabelle2!$C$2:$C$3</xm:f>
          </x14:formula1>
          <xm:sqref>K3:K271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136"/>
  <sheetViews>
    <sheetView showGridLines="0" topLeftCell="F1" zoomScale="110" zoomScaleNormal="110" workbookViewId="0">
      <pane ySplit="1" topLeftCell="A2" activePane="bottomLeft" state="frozen"/>
      <selection pane="bottomLeft" activeCell="H9" sqref="H9"/>
    </sheetView>
  </sheetViews>
  <sheetFormatPr baseColWidth="10" defaultColWidth="11.5" defaultRowHeight="15" x14ac:dyDescent="0.2"/>
  <cols>
    <col min="1" max="1" width="4.5" customWidth="1"/>
    <col min="2" max="2" width="5.5" style="34" customWidth="1"/>
    <col min="3" max="3" width="7.1640625" style="34" customWidth="1"/>
    <col min="4" max="4" width="15.5" style="20" bestFit="1" customWidth="1"/>
    <col min="5" max="5" width="9.5" style="20" customWidth="1"/>
    <col min="6" max="6" width="9" style="20" customWidth="1"/>
    <col min="7" max="7" width="30.83203125" style="20" customWidth="1"/>
    <col min="8" max="8" width="81.5" style="36" customWidth="1"/>
    <col min="9" max="9" width="94.83203125" style="36" customWidth="1"/>
    <col min="10" max="10" width="25.5" style="19" bestFit="1" customWidth="1"/>
    <col min="11" max="11" width="31.5" customWidth="1"/>
    <col min="12" max="12" width="51.5" style="64" customWidth="1"/>
    <col min="13" max="13" width="35.83203125" style="78" customWidth="1"/>
  </cols>
  <sheetData>
    <row r="1" spans="2:13" s="35" customFormat="1" ht="90" x14ac:dyDescent="0.2">
      <c r="B1" s="59" t="s">
        <v>1132</v>
      </c>
      <c r="C1" s="59" t="s">
        <v>1133</v>
      </c>
      <c r="D1" s="60" t="s">
        <v>721</v>
      </c>
      <c r="E1" s="52" t="s">
        <v>722</v>
      </c>
      <c r="F1" s="52" t="s">
        <v>723</v>
      </c>
      <c r="G1" s="52" t="s">
        <v>724</v>
      </c>
      <c r="H1" s="61" t="s">
        <v>1134</v>
      </c>
      <c r="I1" s="66" t="s">
        <v>725</v>
      </c>
      <c r="J1" s="58" t="s">
        <v>1135</v>
      </c>
      <c r="K1" s="62" t="s">
        <v>726</v>
      </c>
      <c r="L1" s="65" t="s">
        <v>727</v>
      </c>
      <c r="M1" s="77" t="s">
        <v>1288</v>
      </c>
    </row>
    <row r="2" spans="2:13" ht="45" x14ac:dyDescent="0.2">
      <c r="B2" s="43">
        <v>1</v>
      </c>
      <c r="C2" s="44" t="s">
        <v>1136</v>
      </c>
      <c r="D2" s="45" t="s">
        <v>1137</v>
      </c>
      <c r="E2" s="46">
        <f>IF(D2="leicht",6,IF(D2="mittel",8,IF(D2="schwer",10,xxx)))</f>
        <v>6</v>
      </c>
      <c r="F2" s="46">
        <f>IF(E2=6,25,IF(E2=8,30,IF(E2=10,35,xxx)))</f>
        <v>25</v>
      </c>
      <c r="G2" s="46" t="s">
        <v>728</v>
      </c>
      <c r="H2" s="49" t="s">
        <v>1284</v>
      </c>
      <c r="I2" s="47" t="s">
        <v>729</v>
      </c>
      <c r="J2" s="47"/>
      <c r="K2" s="63"/>
    </row>
    <row r="3" spans="2:13" ht="75" x14ac:dyDescent="0.2">
      <c r="B3" s="43">
        <v>1</v>
      </c>
      <c r="C3" s="44" t="s">
        <v>1138</v>
      </c>
      <c r="D3" s="45" t="s">
        <v>1139</v>
      </c>
      <c r="E3" s="46">
        <f>IF(D3="leicht",6,IF(D3="mittel",8,IF(D3="schwer",10,xxx)))</f>
        <v>6</v>
      </c>
      <c r="F3" s="46">
        <f>IF(E3=6,25,IF(E3=8,30,IF(E3=10,35,xxx)))</f>
        <v>25</v>
      </c>
      <c r="G3" s="46" t="s">
        <v>730</v>
      </c>
      <c r="H3" s="47" t="s">
        <v>1280</v>
      </c>
      <c r="I3" s="47" t="s">
        <v>1320</v>
      </c>
      <c r="J3" s="47"/>
      <c r="K3" s="63"/>
    </row>
    <row r="4" spans="2:13" ht="30" x14ac:dyDescent="0.2">
      <c r="B4" s="43">
        <v>1</v>
      </c>
      <c r="C4" s="32" t="s">
        <v>1140</v>
      </c>
      <c r="D4" s="24" t="s">
        <v>1141</v>
      </c>
      <c r="E4" s="24">
        <f>IF(D4="leicht",6,IF(D4="mittel",8,IF(D4="schwer",10,xxx)))</f>
        <v>6</v>
      </c>
      <c r="F4" s="24">
        <f>IF(E4=6,25,IF(E4=8,30,IF(E4=10,35,xxx)))</f>
        <v>25</v>
      </c>
      <c r="G4" s="46" t="s">
        <v>731</v>
      </c>
      <c r="H4" s="22" t="s">
        <v>1285</v>
      </c>
      <c r="I4" s="22" t="s">
        <v>1281</v>
      </c>
      <c r="J4" s="22"/>
      <c r="K4" s="63"/>
    </row>
    <row r="5" spans="2:13" ht="165" x14ac:dyDescent="0.2">
      <c r="B5" s="43">
        <v>1</v>
      </c>
      <c r="C5" s="32" t="s">
        <v>1142</v>
      </c>
      <c r="D5" s="24" t="s">
        <v>1143</v>
      </c>
      <c r="E5" s="24">
        <f>IF(D5="leicht",6,IF(D5="mittel",8,IF(D5="schwer",10,xxx)))</f>
        <v>8</v>
      </c>
      <c r="F5" s="24">
        <f>IF(E5=6,25,IF(E5=8,30,IF(E5=10,35,xxx)))</f>
        <v>30</v>
      </c>
      <c r="G5" s="46" t="s">
        <v>732</v>
      </c>
      <c r="H5" s="22" t="s">
        <v>1282</v>
      </c>
      <c r="I5" s="22" t="s">
        <v>733</v>
      </c>
      <c r="J5" s="22"/>
      <c r="K5" s="63"/>
    </row>
    <row r="6" spans="2:13" ht="180" x14ac:dyDescent="0.2">
      <c r="B6" s="43">
        <v>1</v>
      </c>
      <c r="C6" s="32" t="s">
        <v>1144</v>
      </c>
      <c r="D6" s="24" t="s">
        <v>1145</v>
      </c>
      <c r="E6" s="24">
        <f>IF(D6="leicht",6,IF(D6="mittel",8,IF(D6="schwer",10,xxx)))</f>
        <v>8</v>
      </c>
      <c r="F6" s="24">
        <f>IF(E6=6,25,IF(E6=8,30,IF(E6=10,35,xxx)))</f>
        <v>30</v>
      </c>
      <c r="G6" s="46" t="s">
        <v>734</v>
      </c>
      <c r="H6" s="22" t="s">
        <v>1286</v>
      </c>
      <c r="I6" s="22" t="s">
        <v>735</v>
      </c>
      <c r="J6" s="22"/>
      <c r="K6" s="73" t="s">
        <v>736</v>
      </c>
    </row>
    <row r="7" spans="2:13" ht="75" x14ac:dyDescent="0.2">
      <c r="B7" s="43">
        <v>1</v>
      </c>
      <c r="C7" s="32" t="s">
        <v>1146</v>
      </c>
      <c r="D7" s="24" t="s">
        <v>1147</v>
      </c>
      <c r="E7" s="24">
        <f>IF(D7="leicht",6,IF(D7="mittel",8,IF(D7="schwer",10,xxx)))</f>
        <v>8</v>
      </c>
      <c r="F7" s="24">
        <f>IF(E7=6,25,IF(E7=8,30,IF(E7=10,35,xxx)))</f>
        <v>30</v>
      </c>
      <c r="G7" s="46" t="s">
        <v>737</v>
      </c>
      <c r="H7" s="22" t="s">
        <v>1283</v>
      </c>
      <c r="I7" s="22" t="s">
        <v>738</v>
      </c>
      <c r="J7" s="22"/>
      <c r="K7" s="63"/>
    </row>
    <row r="8" spans="2:13" ht="356" x14ac:dyDescent="0.2">
      <c r="B8" s="43">
        <v>1</v>
      </c>
      <c r="C8" s="32" t="s">
        <v>1148</v>
      </c>
      <c r="D8" s="24" t="s">
        <v>1149</v>
      </c>
      <c r="E8" s="24">
        <f>IF(D8="leicht",6,IF(D8="mittel",8,IF(D8="schwer",10,xxx)))</f>
        <v>10</v>
      </c>
      <c r="F8" s="24">
        <f>IF(E8=6,25,IF(E8=8,30,IF(E8=10,35,xxx)))</f>
        <v>35</v>
      </c>
      <c r="G8" s="46" t="s">
        <v>739</v>
      </c>
      <c r="H8" s="22" t="s">
        <v>740</v>
      </c>
      <c r="I8" s="22" t="s">
        <v>1287</v>
      </c>
      <c r="J8" s="22"/>
      <c r="K8" s="63"/>
    </row>
    <row r="9" spans="2:13" ht="398" x14ac:dyDescent="0.2">
      <c r="B9" s="43">
        <v>1</v>
      </c>
      <c r="C9" s="32" t="s">
        <v>1150</v>
      </c>
      <c r="D9" s="24" t="s">
        <v>1151</v>
      </c>
      <c r="E9" s="24">
        <f>IF(D9="leicht",6,IF(D9="mittel",8,IF(D9="schwer",10,xxx)))</f>
        <v>10</v>
      </c>
      <c r="F9" s="24">
        <f>IF(E9=6,25,IF(E9=8,30,IF(E9=10,35,xxx)))</f>
        <v>35</v>
      </c>
      <c r="G9" s="46" t="s">
        <v>741</v>
      </c>
      <c r="H9" s="22" t="s">
        <v>742</v>
      </c>
      <c r="I9" s="22" t="s">
        <v>1332</v>
      </c>
      <c r="J9" s="22"/>
      <c r="K9" s="63"/>
      <c r="M9" s="78" t="s">
        <v>1321</v>
      </c>
    </row>
    <row r="10" spans="2:13" ht="270" x14ac:dyDescent="0.2">
      <c r="B10" s="43">
        <v>1</v>
      </c>
      <c r="C10" s="32" t="s">
        <v>1152</v>
      </c>
      <c r="D10" s="24" t="s">
        <v>1153</v>
      </c>
      <c r="E10" s="24">
        <f>IF(D10="leicht",6,IF(D10="mittel",8,IF(D10="schwer",10,xxx)))</f>
        <v>10</v>
      </c>
      <c r="F10" s="24">
        <f>IF(E10=6,25,IF(E10=8,30,IF(E10=10,35,xxx)))</f>
        <v>35</v>
      </c>
      <c r="G10" s="46" t="s">
        <v>743</v>
      </c>
      <c r="H10" s="22" t="s">
        <v>744</v>
      </c>
      <c r="I10" s="22" t="s">
        <v>1292</v>
      </c>
      <c r="J10" s="22"/>
      <c r="K10" s="63"/>
    </row>
    <row r="11" spans="2:13" ht="30" x14ac:dyDescent="0.2">
      <c r="B11" s="37">
        <v>2</v>
      </c>
      <c r="C11" s="32" t="s">
        <v>1154</v>
      </c>
      <c r="D11" s="24" t="s">
        <v>1155</v>
      </c>
      <c r="E11" s="24">
        <f>IF(D11="leicht",6,IF(D11="mittel",8,IF(D11="schwer",10,xxx)))</f>
        <v>6</v>
      </c>
      <c r="F11" s="24">
        <f>IF(E11=6,25,IF(E11=8,30,IF(E11=10,35,xxx)))</f>
        <v>25</v>
      </c>
      <c r="G11" s="46" t="s">
        <v>745</v>
      </c>
      <c r="H11" s="22" t="s">
        <v>746</v>
      </c>
      <c r="I11" s="67" t="s">
        <v>747</v>
      </c>
      <c r="J11" s="22"/>
      <c r="K11" s="63"/>
    </row>
    <row r="12" spans="2:13" ht="60" x14ac:dyDescent="0.2">
      <c r="B12" s="37">
        <v>2</v>
      </c>
      <c r="C12" s="32" t="s">
        <v>1156</v>
      </c>
      <c r="D12" s="24" t="s">
        <v>1157</v>
      </c>
      <c r="E12" s="24">
        <f>IF(D12="leicht",6,IF(D12="mittel",8,IF(D12="schwer",10,xxx)))</f>
        <v>6</v>
      </c>
      <c r="F12" s="24">
        <f>IF(E12=6,25,IF(E12=8,30,IF(E12=10,35,xxx)))</f>
        <v>25</v>
      </c>
      <c r="G12" s="46" t="s">
        <v>748</v>
      </c>
      <c r="H12" s="22" t="s">
        <v>1289</v>
      </c>
      <c r="I12" s="22" t="s">
        <v>749</v>
      </c>
      <c r="J12" s="22"/>
      <c r="K12" s="63"/>
    </row>
    <row r="13" spans="2:13" ht="60" x14ac:dyDescent="0.2">
      <c r="B13" s="37">
        <v>2</v>
      </c>
      <c r="C13" s="32" t="s">
        <v>1158</v>
      </c>
      <c r="D13" s="24" t="s">
        <v>1159</v>
      </c>
      <c r="E13" s="24">
        <f>IF(D13="leicht",6,IF(D13="mittel",8,IF(D13="schwer",10,xxx)))</f>
        <v>6</v>
      </c>
      <c r="F13" s="24">
        <f>IF(E13=6,25,IF(E13=8,30,IF(E13=10,35,xxx)))</f>
        <v>25</v>
      </c>
      <c r="G13" s="46" t="s">
        <v>750</v>
      </c>
      <c r="H13" s="22" t="s">
        <v>751</v>
      </c>
      <c r="I13" s="22" t="s">
        <v>752</v>
      </c>
      <c r="J13" s="22"/>
      <c r="K13" s="63"/>
    </row>
    <row r="14" spans="2:13" ht="60" x14ac:dyDescent="0.2">
      <c r="B14" s="37">
        <v>2</v>
      </c>
      <c r="C14" s="32" t="s">
        <v>1160</v>
      </c>
      <c r="D14" s="24" t="s">
        <v>1161</v>
      </c>
      <c r="E14" s="24">
        <f>IF(D14="leicht",6,IF(D14="mittel",8,IF(D14="schwer",10,xxx)))</f>
        <v>8</v>
      </c>
      <c r="F14" s="24">
        <f>IF(E14=6,25,IF(E14=8,30,IF(E14=10,35,xxx)))</f>
        <v>30</v>
      </c>
      <c r="G14" s="46" t="s">
        <v>753</v>
      </c>
      <c r="H14" s="22" t="s">
        <v>754</v>
      </c>
      <c r="I14" s="22" t="s">
        <v>755</v>
      </c>
      <c r="J14" s="22"/>
      <c r="K14" s="63"/>
    </row>
    <row r="15" spans="2:13" ht="60" x14ac:dyDescent="0.2">
      <c r="B15" s="37">
        <v>2</v>
      </c>
      <c r="C15" s="32" t="s">
        <v>1162</v>
      </c>
      <c r="D15" s="24" t="s">
        <v>1163</v>
      </c>
      <c r="E15" s="24">
        <f>IF(D15="leicht",6,IF(D15="mittel",8,IF(D15="schwer",10,xxx)))</f>
        <v>8</v>
      </c>
      <c r="F15" s="24">
        <f>IF(E15=6,25,IF(E15=8,30,IF(E15=10,35,xxx)))</f>
        <v>30</v>
      </c>
      <c r="G15" s="46" t="s">
        <v>756</v>
      </c>
      <c r="H15" s="22" t="s">
        <v>757</v>
      </c>
      <c r="I15" s="22" t="s">
        <v>1290</v>
      </c>
      <c r="J15" s="22"/>
      <c r="K15" s="63"/>
    </row>
    <row r="16" spans="2:13" ht="70" customHeight="1" x14ac:dyDescent="0.2">
      <c r="B16" s="37">
        <v>2</v>
      </c>
      <c r="C16" s="32" t="s">
        <v>1164</v>
      </c>
      <c r="D16" s="24" t="s">
        <v>1165</v>
      </c>
      <c r="E16" s="24">
        <f>IF(D16="leicht",6,IF(D16="mittel",8,IF(D16="schwer",10,xxx)))</f>
        <v>8</v>
      </c>
      <c r="F16" s="24">
        <f>IF(E16=6,25,IF(E16=8,30,IF(E16=10,35,xxx)))</f>
        <v>30</v>
      </c>
      <c r="G16" s="46" t="s">
        <v>758</v>
      </c>
      <c r="H16" s="22" t="s">
        <v>759</v>
      </c>
      <c r="I16" s="22" t="s">
        <v>760</v>
      </c>
      <c r="J16" s="22"/>
      <c r="K16" s="63"/>
    </row>
    <row r="17" spans="2:12" ht="60" x14ac:dyDescent="0.2">
      <c r="B17" s="37">
        <v>2</v>
      </c>
      <c r="C17" s="32" t="s">
        <v>1166</v>
      </c>
      <c r="D17" s="24" t="s">
        <v>1167</v>
      </c>
      <c r="E17" s="24">
        <f>IF(D17="leicht",6,IF(D17="mittel",8,IF(D17="schwer",10,xxx)))</f>
        <v>10</v>
      </c>
      <c r="F17" s="24">
        <f>IF(E17=6,25,IF(E17=8,30,IF(E17=10,35,xxx)))</f>
        <v>35</v>
      </c>
      <c r="G17" s="46" t="s">
        <v>761</v>
      </c>
      <c r="H17" s="22" t="s">
        <v>762</v>
      </c>
      <c r="I17" s="22" t="s">
        <v>763</v>
      </c>
      <c r="J17" s="22"/>
      <c r="K17" s="63"/>
    </row>
    <row r="18" spans="2:12" ht="120" x14ac:dyDescent="0.2">
      <c r="B18" s="37">
        <v>2</v>
      </c>
      <c r="C18" s="32" t="s">
        <v>1168</v>
      </c>
      <c r="D18" s="24" t="s">
        <v>1169</v>
      </c>
      <c r="E18" s="24">
        <f>IF(D18="leicht",6,IF(D18="mittel",8,IF(D18="schwer",10,xxx)))</f>
        <v>10</v>
      </c>
      <c r="F18" s="24">
        <f>IF(E18=6,25,IF(E18=8,30,IF(E18=10,35,xxx)))</f>
        <v>35</v>
      </c>
      <c r="G18" s="46" t="s">
        <v>764</v>
      </c>
      <c r="H18" s="22" t="s">
        <v>765</v>
      </c>
      <c r="I18" s="22" t="s">
        <v>1291</v>
      </c>
      <c r="J18" s="22"/>
      <c r="K18" s="63"/>
      <c r="L18" s="72" t="s">
        <v>766</v>
      </c>
    </row>
    <row r="19" spans="2:12" ht="180" x14ac:dyDescent="0.2">
      <c r="B19" s="37">
        <v>2</v>
      </c>
      <c r="C19" s="32" t="s">
        <v>1170</v>
      </c>
      <c r="D19" s="24" t="s">
        <v>1171</v>
      </c>
      <c r="E19" s="24">
        <f>IF(D19="leicht",6,IF(D19="mittel",8,IF(D19="schwer",10,xxx)))</f>
        <v>10</v>
      </c>
      <c r="F19" s="24">
        <f>IF(E19=6,25,IF(E19=8,30,IF(E19=10,35,xxx)))</f>
        <v>35</v>
      </c>
      <c r="G19" s="46" t="s">
        <v>767</v>
      </c>
      <c r="H19" s="22" t="s">
        <v>768</v>
      </c>
      <c r="I19" s="22" t="s">
        <v>769</v>
      </c>
      <c r="J19" s="22"/>
      <c r="K19" s="73" t="s">
        <v>770</v>
      </c>
      <c r="L19" s="72" t="s">
        <v>771</v>
      </c>
    </row>
    <row r="20" spans="2:12" ht="81" customHeight="1" x14ac:dyDescent="0.2">
      <c r="B20" s="37">
        <v>3</v>
      </c>
      <c r="C20" s="32" t="s">
        <v>1172</v>
      </c>
      <c r="D20" s="24" t="s">
        <v>1173</v>
      </c>
      <c r="E20" s="24">
        <f>IF(D20="leicht",6,IF(D20="mittel",8,IF(D20="schwer",10,xxx)))</f>
        <v>6</v>
      </c>
      <c r="F20" s="24">
        <f>IF(E20=6,25,IF(E20=8,30,IF(E20=10,35,xxx)))</f>
        <v>25</v>
      </c>
      <c r="G20" s="46" t="s">
        <v>772</v>
      </c>
      <c r="H20" s="22" t="s">
        <v>773</v>
      </c>
      <c r="I20" s="22" t="s">
        <v>774</v>
      </c>
      <c r="J20" s="22"/>
      <c r="K20" s="73" t="s">
        <v>775</v>
      </c>
    </row>
    <row r="21" spans="2:12" ht="30" x14ac:dyDescent="0.2">
      <c r="B21" s="37">
        <v>3</v>
      </c>
      <c r="C21" s="32" t="s">
        <v>1174</v>
      </c>
      <c r="D21" s="24" t="s">
        <v>1175</v>
      </c>
      <c r="E21" s="24">
        <f>IF(D21="leicht",6,IF(D21="mittel",8,IF(D21="schwer",10,xxx)))</f>
        <v>6</v>
      </c>
      <c r="F21" s="24">
        <f>IF(E21=6,25,IF(E21=8,30,IF(E21=10,35,xxx)))</f>
        <v>25</v>
      </c>
      <c r="G21" s="46" t="s">
        <v>776</v>
      </c>
      <c r="H21" s="22" t="s">
        <v>777</v>
      </c>
      <c r="I21" s="22" t="s">
        <v>1293</v>
      </c>
      <c r="J21" s="22"/>
      <c r="K21" s="63"/>
    </row>
    <row r="22" spans="2:12" ht="60" x14ac:dyDescent="0.2">
      <c r="B22" s="37">
        <v>3</v>
      </c>
      <c r="C22" s="32" t="s">
        <v>1176</v>
      </c>
      <c r="D22" s="24" t="s">
        <v>1177</v>
      </c>
      <c r="E22" s="24">
        <f>IF(D22="leicht",6,IF(D22="mittel",8,IF(D22="schwer",10,xxx)))</f>
        <v>6</v>
      </c>
      <c r="F22" s="24">
        <f>IF(E22=6,25,IF(E22=8,30,IF(E22=10,35,xxx)))</f>
        <v>25</v>
      </c>
      <c r="G22" s="46" t="s">
        <v>778</v>
      </c>
      <c r="H22" s="22" t="s">
        <v>779</v>
      </c>
      <c r="I22" s="22" t="s">
        <v>780</v>
      </c>
      <c r="J22" s="22"/>
      <c r="K22" s="73" t="s">
        <v>781</v>
      </c>
    </row>
    <row r="23" spans="2:12" ht="120" x14ac:dyDescent="0.2">
      <c r="B23" s="37">
        <v>3</v>
      </c>
      <c r="C23" s="32" t="s">
        <v>1178</v>
      </c>
      <c r="D23" s="24" t="s">
        <v>1179</v>
      </c>
      <c r="E23" s="24">
        <f>IF(D23="leicht",6,IF(D23="mittel",8,IF(D23="schwer",10,xxx)))</f>
        <v>8</v>
      </c>
      <c r="F23" s="24">
        <f>IF(E23=6,25,IF(E23=8,30,IF(E23=10,35,xxx)))</f>
        <v>30</v>
      </c>
      <c r="G23" s="46" t="s">
        <v>782</v>
      </c>
      <c r="H23" s="22" t="s">
        <v>783</v>
      </c>
      <c r="I23" s="70" t="s">
        <v>1294</v>
      </c>
      <c r="J23" s="22"/>
      <c r="K23" s="63"/>
    </row>
    <row r="24" spans="2:12" ht="150" x14ac:dyDescent="0.2">
      <c r="B24" s="37">
        <v>3</v>
      </c>
      <c r="C24" s="32" t="s">
        <v>1180</v>
      </c>
      <c r="D24" s="24" t="s">
        <v>1181</v>
      </c>
      <c r="E24" s="24">
        <f>IF(D24="leicht",6,IF(D24="mittel",8,IF(D24="schwer",10,xxx)))</f>
        <v>8</v>
      </c>
      <c r="F24" s="24">
        <f>IF(E24=6,25,IF(E24=8,30,IF(E24=10,35,xxx)))</f>
        <v>30</v>
      </c>
      <c r="G24" s="46" t="s">
        <v>784</v>
      </c>
      <c r="H24" s="22" t="s">
        <v>785</v>
      </c>
      <c r="I24" s="22" t="s">
        <v>1295</v>
      </c>
      <c r="J24" s="22"/>
      <c r="K24" s="63"/>
    </row>
    <row r="25" spans="2:12" ht="150" x14ac:dyDescent="0.2">
      <c r="B25" s="37">
        <v>3</v>
      </c>
      <c r="C25" s="32" t="s">
        <v>1182</v>
      </c>
      <c r="D25" s="24" t="s">
        <v>1183</v>
      </c>
      <c r="E25" s="24">
        <f>IF(D25="leicht",6,IF(D25="mittel",8,IF(D25="schwer",10,xxx)))</f>
        <v>8</v>
      </c>
      <c r="F25" s="24">
        <f>IF(E25=6,25,IF(E25=8,30,IF(E25=10,35,xxx)))</f>
        <v>30</v>
      </c>
      <c r="G25" s="46" t="s">
        <v>786</v>
      </c>
      <c r="H25" s="22" t="s">
        <v>787</v>
      </c>
      <c r="I25" s="22" t="s">
        <v>1296</v>
      </c>
      <c r="J25" s="22"/>
      <c r="K25" s="63"/>
    </row>
    <row r="26" spans="2:12" ht="30" x14ac:dyDescent="0.2">
      <c r="B26" s="37">
        <v>3</v>
      </c>
      <c r="C26" s="32" t="s">
        <v>1184</v>
      </c>
      <c r="D26" s="24" t="s">
        <v>1185</v>
      </c>
      <c r="E26" s="24">
        <f>IF(D26="leicht",6,IF(D26="mittel",8,IF(D26="schwer",10,xxx)))</f>
        <v>10</v>
      </c>
      <c r="F26" s="24">
        <f>IF(E26=6,25,IF(E26=8,30,IF(E26=10,35,xxx)))</f>
        <v>35</v>
      </c>
      <c r="G26" s="46" t="s">
        <v>788</v>
      </c>
      <c r="H26" s="22" t="s">
        <v>789</v>
      </c>
      <c r="I26" s="22" t="s">
        <v>790</v>
      </c>
      <c r="J26" s="22"/>
      <c r="K26" s="71"/>
    </row>
    <row r="27" spans="2:12" ht="105" x14ac:dyDescent="0.2">
      <c r="B27" s="37">
        <v>3</v>
      </c>
      <c r="C27" s="32" t="s">
        <v>1186</v>
      </c>
      <c r="D27" s="24" t="s">
        <v>1187</v>
      </c>
      <c r="E27" s="24">
        <f>IF(D27="leicht",6,IF(D27="mittel",8,IF(D27="schwer",10,xxx)))</f>
        <v>10</v>
      </c>
      <c r="F27" s="24">
        <f>IF(E27=6,25,IF(E27=8,30,IF(E27=10,35,xxx)))</f>
        <v>35</v>
      </c>
      <c r="G27" s="46" t="s">
        <v>791</v>
      </c>
      <c r="H27" s="22" t="s">
        <v>792</v>
      </c>
      <c r="I27" s="22" t="s">
        <v>793</v>
      </c>
      <c r="J27" s="22"/>
      <c r="K27" s="73" t="s">
        <v>794</v>
      </c>
      <c r="L27" s="75" t="s">
        <v>795</v>
      </c>
    </row>
    <row r="28" spans="2:12" ht="180" x14ac:dyDescent="0.2">
      <c r="B28" s="37">
        <v>3</v>
      </c>
      <c r="C28" s="32" t="s">
        <v>1188</v>
      </c>
      <c r="D28" s="24" t="s">
        <v>1189</v>
      </c>
      <c r="E28" s="24">
        <f>IF(D28="leicht",6,IF(D28="mittel",8,IF(D28="schwer",10,xxx)))</f>
        <v>10</v>
      </c>
      <c r="F28" s="24">
        <f>IF(E28=6,25,IF(E28=8,30,IF(E28=10,35,xxx)))</f>
        <v>35</v>
      </c>
      <c r="G28" s="46" t="s">
        <v>796</v>
      </c>
      <c r="H28" s="22" t="s">
        <v>797</v>
      </c>
      <c r="I28" s="22" t="s">
        <v>1327</v>
      </c>
      <c r="J28" s="22"/>
      <c r="K28" s="73" t="s">
        <v>798</v>
      </c>
    </row>
    <row r="29" spans="2:12" ht="30" x14ac:dyDescent="0.2">
      <c r="B29" s="37">
        <v>4</v>
      </c>
      <c r="C29" s="32" t="s">
        <v>1190</v>
      </c>
      <c r="D29" s="24" t="s">
        <v>1191</v>
      </c>
      <c r="E29" s="24">
        <f>IF(D29="leicht",6,IF(D29="mittel",8,IF(D29="schwer",10,xxx)))</f>
        <v>6</v>
      </c>
      <c r="F29" s="24">
        <f>IF(E29=6,25,IF(E29=8,30,IF(E29=10,35,xxx)))</f>
        <v>25</v>
      </c>
      <c r="G29" s="46" t="s">
        <v>799</v>
      </c>
      <c r="H29" s="22" t="s">
        <v>800</v>
      </c>
      <c r="I29" s="22" t="s">
        <v>801</v>
      </c>
      <c r="J29" s="22"/>
      <c r="K29" s="63"/>
    </row>
    <row r="30" spans="2:12" ht="45" x14ac:dyDescent="0.2">
      <c r="B30" s="37">
        <v>4</v>
      </c>
      <c r="C30" s="32" t="s">
        <v>1192</v>
      </c>
      <c r="D30" s="24" t="s">
        <v>1193</v>
      </c>
      <c r="E30" s="24">
        <f>IF(D30="leicht",6,IF(D30="mittel",8,IF(D30="schwer",10,xxx)))</f>
        <v>6</v>
      </c>
      <c r="F30" s="24">
        <f>IF(E30=6,25,IF(E30=8,30,IF(E30=10,35,xxx)))</f>
        <v>25</v>
      </c>
      <c r="G30" s="46" t="s">
        <v>802</v>
      </c>
      <c r="H30" s="22" t="s">
        <v>803</v>
      </c>
      <c r="I30" s="22" t="s">
        <v>804</v>
      </c>
      <c r="J30" s="22"/>
      <c r="K30" s="63"/>
    </row>
    <row r="31" spans="2:12" ht="135" x14ac:dyDescent="0.2">
      <c r="B31" s="37">
        <v>4</v>
      </c>
      <c r="C31" s="32" t="s">
        <v>1194</v>
      </c>
      <c r="D31" s="24" t="s">
        <v>1195</v>
      </c>
      <c r="E31" s="24">
        <f>IF(D31="leicht",6,IF(D31="mittel",8,IF(D31="schwer",10,xxx)))</f>
        <v>6</v>
      </c>
      <c r="F31" s="24">
        <f>IF(E31=6,25,IF(E31=8,30,IF(E31=10,35,xxx)))</f>
        <v>25</v>
      </c>
      <c r="G31" s="46" t="s">
        <v>805</v>
      </c>
      <c r="H31" s="22" t="s">
        <v>806</v>
      </c>
      <c r="I31" s="22" t="s">
        <v>1297</v>
      </c>
      <c r="J31" s="22"/>
      <c r="K31" s="63"/>
    </row>
    <row r="32" spans="2:12" ht="45" x14ac:dyDescent="0.2">
      <c r="B32" s="37">
        <v>4</v>
      </c>
      <c r="C32" s="32" t="s">
        <v>1196</v>
      </c>
      <c r="D32" s="24" t="s">
        <v>1197</v>
      </c>
      <c r="E32" s="24">
        <f>IF(D32="leicht",6,IF(D32="mittel",8,IF(D32="schwer",10,xxx)))</f>
        <v>8</v>
      </c>
      <c r="F32" s="24">
        <f>IF(E32=6,25,IF(E32=8,30,IF(E32=10,35,xxx)))</f>
        <v>30</v>
      </c>
      <c r="G32" s="46" t="s">
        <v>807</v>
      </c>
      <c r="H32" s="22" t="s">
        <v>808</v>
      </c>
      <c r="I32" s="22" t="s">
        <v>809</v>
      </c>
      <c r="J32" s="22"/>
      <c r="K32" s="63"/>
    </row>
    <row r="33" spans="2:13" ht="165" x14ac:dyDescent="0.2">
      <c r="B33" s="37">
        <v>4</v>
      </c>
      <c r="C33" s="32" t="s">
        <v>1198</v>
      </c>
      <c r="D33" s="24" t="s">
        <v>1199</v>
      </c>
      <c r="E33" s="24">
        <f>IF(D33="leicht",6,IF(D33="mittel",8,IF(D33="schwer",10,xxx)))</f>
        <v>8</v>
      </c>
      <c r="F33" s="24">
        <f>IF(E33=6,25,IF(E33=8,30,IF(E33=10,35,xxx)))</f>
        <v>30</v>
      </c>
      <c r="G33" s="46" t="s">
        <v>810</v>
      </c>
      <c r="H33" s="22" t="s">
        <v>1298</v>
      </c>
      <c r="I33" s="22" t="s">
        <v>1299</v>
      </c>
      <c r="J33" s="22"/>
      <c r="K33" s="63"/>
    </row>
    <row r="34" spans="2:13" ht="165" x14ac:dyDescent="0.2">
      <c r="B34" s="37">
        <v>4</v>
      </c>
      <c r="C34" s="32" t="s">
        <v>1200</v>
      </c>
      <c r="D34" s="24" t="s">
        <v>1201</v>
      </c>
      <c r="E34" s="24">
        <f>IF(D34="leicht",6,IF(D34="mittel",8,IF(D34="schwer",10,xxx)))</f>
        <v>8</v>
      </c>
      <c r="F34" s="24">
        <f>IF(E34=6,25,IF(E34=8,30,IF(E34=10,35,xxx)))</f>
        <v>30</v>
      </c>
      <c r="G34" s="46" t="s">
        <v>811</v>
      </c>
      <c r="H34" s="22" t="s">
        <v>812</v>
      </c>
      <c r="I34" s="22" t="s">
        <v>1331</v>
      </c>
      <c r="J34" s="22"/>
      <c r="K34" s="73" t="s">
        <v>813</v>
      </c>
      <c r="M34" s="78" t="s">
        <v>1322</v>
      </c>
    </row>
    <row r="35" spans="2:13" ht="328" x14ac:dyDescent="0.2">
      <c r="B35" s="37">
        <v>4</v>
      </c>
      <c r="C35" s="32" t="s">
        <v>1202</v>
      </c>
      <c r="D35" s="24" t="s">
        <v>1203</v>
      </c>
      <c r="E35" s="24">
        <f>IF(D35="leicht",6,IF(D35="mittel",8,IF(D35="schwer",10,xxx)))</f>
        <v>10</v>
      </c>
      <c r="F35" s="24">
        <f>IF(E35=6,25,IF(E35=8,30,IF(E35=10,35,xxx)))</f>
        <v>35</v>
      </c>
      <c r="G35" s="46" t="s">
        <v>814</v>
      </c>
      <c r="H35" s="22" t="s">
        <v>815</v>
      </c>
      <c r="I35" s="70" t="s">
        <v>816</v>
      </c>
      <c r="J35" s="22"/>
      <c r="K35" s="63"/>
    </row>
    <row r="36" spans="2:13" ht="120" x14ac:dyDescent="0.2">
      <c r="B36" s="37">
        <v>4</v>
      </c>
      <c r="C36" s="32" t="s">
        <v>1204</v>
      </c>
      <c r="D36" s="24" t="s">
        <v>1205</v>
      </c>
      <c r="E36" s="24">
        <f>IF(D36="leicht",6,IF(D36="mittel",8,IF(D36="schwer",10,xxx)))</f>
        <v>10</v>
      </c>
      <c r="F36" s="24">
        <f>IF(E36=6,25,IF(E36=8,30,IF(E36=10,35,xxx)))</f>
        <v>35</v>
      </c>
      <c r="G36" s="46" t="s">
        <v>817</v>
      </c>
      <c r="H36" s="22" t="s">
        <v>1300</v>
      </c>
      <c r="I36" s="70" t="s">
        <v>1301</v>
      </c>
      <c r="J36" s="22"/>
      <c r="K36" s="73" t="s">
        <v>818</v>
      </c>
    </row>
    <row r="37" spans="2:13" ht="60" x14ac:dyDescent="0.2">
      <c r="B37" s="37">
        <v>4</v>
      </c>
      <c r="C37" s="32" t="s">
        <v>1206</v>
      </c>
      <c r="D37" s="24" t="s">
        <v>1207</v>
      </c>
      <c r="E37" s="24">
        <f>IF(D37="leicht",6,IF(D37="mittel",8,IF(D37="schwer",10,xxx)))</f>
        <v>10</v>
      </c>
      <c r="F37" s="24">
        <f>IF(E37=6,25,IF(E37=8,30,IF(E37=10,35,xxx)))</f>
        <v>35</v>
      </c>
      <c r="G37" s="46" t="s">
        <v>819</v>
      </c>
      <c r="H37" s="22" t="s">
        <v>820</v>
      </c>
      <c r="I37" s="22" t="s">
        <v>1302</v>
      </c>
      <c r="J37" s="22"/>
      <c r="K37" s="63"/>
    </row>
    <row r="38" spans="2:13" ht="60" x14ac:dyDescent="0.2">
      <c r="B38" s="37">
        <v>5</v>
      </c>
      <c r="C38" s="32" t="s">
        <v>1208</v>
      </c>
      <c r="D38" s="24" t="s">
        <v>1209</v>
      </c>
      <c r="E38" s="24">
        <f>IF(D38="leicht",6,IF(D38="mittel",8,IF(D38="schwer",10,xxx)))</f>
        <v>6</v>
      </c>
      <c r="F38" s="24">
        <f>IF(E38=6,25,IF(E38=8,30,IF(E38=10,35,xxx)))</f>
        <v>25</v>
      </c>
      <c r="G38" s="46" t="s">
        <v>821</v>
      </c>
      <c r="H38" s="22" t="s">
        <v>822</v>
      </c>
      <c r="I38" s="22" t="s">
        <v>823</v>
      </c>
      <c r="J38" s="22"/>
      <c r="K38" s="63"/>
    </row>
    <row r="39" spans="2:13" ht="60" x14ac:dyDescent="0.2">
      <c r="B39" s="37">
        <v>5</v>
      </c>
      <c r="C39" s="32" t="s">
        <v>1210</v>
      </c>
      <c r="D39" s="24" t="s">
        <v>1211</v>
      </c>
      <c r="E39" s="24">
        <f>IF(D39="leicht",6,IF(D39="mittel",8,IF(D39="schwer",10,xxx)))</f>
        <v>6</v>
      </c>
      <c r="F39" s="24">
        <f>IF(E39=6,25,IF(E39=8,30,IF(E39=10,35,xxx)))</f>
        <v>25</v>
      </c>
      <c r="G39" s="46" t="s">
        <v>824</v>
      </c>
      <c r="H39" s="22" t="s">
        <v>825</v>
      </c>
      <c r="I39" s="22" t="s">
        <v>1328</v>
      </c>
      <c r="J39" s="22"/>
      <c r="K39" s="63"/>
      <c r="M39" s="78" t="s">
        <v>1307</v>
      </c>
    </row>
    <row r="40" spans="2:13" ht="135" x14ac:dyDescent="0.2">
      <c r="B40" s="37">
        <v>5</v>
      </c>
      <c r="C40" s="32" t="s">
        <v>1212</v>
      </c>
      <c r="D40" s="24" t="s">
        <v>1213</v>
      </c>
      <c r="E40" s="24">
        <f>IF(D40="leicht",6,IF(D40="mittel",8,IF(D40="schwer",10,xxx)))</f>
        <v>6</v>
      </c>
      <c r="F40" s="24">
        <f>IF(E40=6,25,IF(E40=8,30,IF(E40=10,35,xxx)))</f>
        <v>25</v>
      </c>
      <c r="G40" s="46" t="s">
        <v>826</v>
      </c>
      <c r="H40" s="22" t="s">
        <v>827</v>
      </c>
      <c r="I40" s="22" t="s">
        <v>1303</v>
      </c>
      <c r="J40" s="22"/>
      <c r="K40" s="73" t="s">
        <v>828</v>
      </c>
    </row>
    <row r="41" spans="2:13" ht="180" x14ac:dyDescent="0.2">
      <c r="B41" s="37">
        <v>5</v>
      </c>
      <c r="C41" s="32" t="s">
        <v>1214</v>
      </c>
      <c r="D41" s="24" t="s">
        <v>1215</v>
      </c>
      <c r="E41" s="24">
        <f>IF(D41="leicht",6,IF(D41="mittel",8,IF(D41="schwer",10,xxx)))</f>
        <v>8</v>
      </c>
      <c r="F41" s="24">
        <f>IF(E41=6,25,IF(E41=8,30,IF(E41=10,35,xxx)))</f>
        <v>30</v>
      </c>
      <c r="G41" s="46" t="s">
        <v>829</v>
      </c>
      <c r="H41" s="22" t="s">
        <v>830</v>
      </c>
      <c r="I41" s="22" t="s">
        <v>1304</v>
      </c>
      <c r="J41" s="22"/>
      <c r="K41" s="63"/>
    </row>
    <row r="42" spans="2:13" ht="120" x14ac:dyDescent="0.2">
      <c r="B42" s="37">
        <v>5</v>
      </c>
      <c r="C42" s="32" t="s">
        <v>1216</v>
      </c>
      <c r="D42" s="24" t="s">
        <v>1217</v>
      </c>
      <c r="E42" s="24">
        <f>IF(D42="leicht",6,IF(D42="mittel",8,IF(D42="schwer",10,xxx)))</f>
        <v>8</v>
      </c>
      <c r="F42" s="24">
        <f>IF(E42=6,25,IF(E42=8,30,IF(E42=10,35,xxx)))</f>
        <v>30</v>
      </c>
      <c r="G42" s="46" t="s">
        <v>831</v>
      </c>
      <c r="H42" s="22" t="s">
        <v>832</v>
      </c>
      <c r="I42" s="22" t="s">
        <v>1305</v>
      </c>
      <c r="J42" s="22"/>
      <c r="K42" s="63"/>
    </row>
    <row r="43" spans="2:13" ht="120" x14ac:dyDescent="0.2">
      <c r="B43" s="37">
        <v>5</v>
      </c>
      <c r="C43" s="32" t="s">
        <v>1218</v>
      </c>
      <c r="D43" s="24" t="s">
        <v>1219</v>
      </c>
      <c r="E43" s="24">
        <f>IF(D43="leicht",6,IF(D43="mittel",8,IF(D43="schwer",10,xxx)))</f>
        <v>8</v>
      </c>
      <c r="F43" s="24">
        <f>IF(E43=6,25,IF(E43=8,30,IF(E43=10,35,xxx)))</f>
        <v>30</v>
      </c>
      <c r="G43" s="46" t="s">
        <v>833</v>
      </c>
      <c r="H43" s="22" t="s">
        <v>834</v>
      </c>
      <c r="I43" s="22" t="s">
        <v>1306</v>
      </c>
      <c r="J43" s="22"/>
      <c r="K43" s="63"/>
    </row>
    <row r="44" spans="2:13" ht="60" x14ac:dyDescent="0.2">
      <c r="B44" s="37">
        <v>5</v>
      </c>
      <c r="C44" s="32" t="s">
        <v>1220</v>
      </c>
      <c r="D44" s="24" t="s">
        <v>1221</v>
      </c>
      <c r="E44" s="24">
        <f>IF(D44="leicht",6,IF(D44="mittel",8,IF(D44="schwer",10,xxx)))</f>
        <v>10</v>
      </c>
      <c r="F44" s="24">
        <f>IF(E44=6,25,IF(E44=8,30,IF(E44=10,35,xxx)))</f>
        <v>35</v>
      </c>
      <c r="G44" s="46" t="s">
        <v>835</v>
      </c>
      <c r="H44" s="22" t="s">
        <v>836</v>
      </c>
      <c r="I44" s="22" t="s">
        <v>837</v>
      </c>
      <c r="J44" s="22"/>
      <c r="K44" s="63"/>
    </row>
    <row r="45" spans="2:13" ht="150" x14ac:dyDescent="0.2">
      <c r="B45" s="37">
        <v>5</v>
      </c>
      <c r="C45" s="32" t="s">
        <v>1222</v>
      </c>
      <c r="D45" s="24" t="s">
        <v>1223</v>
      </c>
      <c r="E45" s="24">
        <f>IF(D45="leicht",6,IF(D45="mittel",8,IF(D45="schwer",10,xxx)))</f>
        <v>10</v>
      </c>
      <c r="F45" s="24">
        <f>IF(E45=6,25,IF(E45=8,30,IF(E45=10,35,xxx)))</f>
        <v>35</v>
      </c>
      <c r="G45" s="46" t="s">
        <v>838</v>
      </c>
      <c r="H45" s="22" t="s">
        <v>1329</v>
      </c>
      <c r="I45" s="22" t="s">
        <v>1308</v>
      </c>
      <c r="J45" s="22"/>
      <c r="K45" s="73" t="s">
        <v>839</v>
      </c>
      <c r="M45" s="78" t="s">
        <v>1323</v>
      </c>
    </row>
    <row r="46" spans="2:13" ht="150" x14ac:dyDescent="0.2">
      <c r="B46" s="37">
        <v>5</v>
      </c>
      <c r="C46" s="32" t="s">
        <v>1224</v>
      </c>
      <c r="D46" s="24" t="s">
        <v>1225</v>
      </c>
      <c r="E46" s="24">
        <f>IF(D46="leicht",6,IF(D46="mittel",8,IF(D46="schwer",10,xxx)))</f>
        <v>10</v>
      </c>
      <c r="F46" s="24">
        <f>IF(E46=6,25,IF(E46=8,30,IF(E46=10,35,xxx)))</f>
        <v>35</v>
      </c>
      <c r="G46" s="46" t="s">
        <v>840</v>
      </c>
      <c r="H46" s="22" t="s">
        <v>841</v>
      </c>
      <c r="I46" s="70" t="s">
        <v>1309</v>
      </c>
      <c r="J46" s="22"/>
      <c r="K46" s="63"/>
    </row>
    <row r="47" spans="2:13" ht="45" x14ac:dyDescent="0.2">
      <c r="B47" s="37">
        <v>6</v>
      </c>
      <c r="C47" s="32" t="s">
        <v>1226</v>
      </c>
      <c r="D47" s="24" t="s">
        <v>1227</v>
      </c>
      <c r="E47" s="24">
        <f>IF(D47="leicht",6,IF(D47="mittel",8,IF(D47="schwer",10,xxx)))</f>
        <v>6</v>
      </c>
      <c r="F47" s="24">
        <f>IF(E47=6,25,IF(E47=8,30,IF(E47=10,35,xxx)))</f>
        <v>25</v>
      </c>
      <c r="G47" s="46" t="s">
        <v>842</v>
      </c>
      <c r="H47" s="22" t="s">
        <v>843</v>
      </c>
      <c r="I47" s="22" t="s">
        <v>1330</v>
      </c>
      <c r="J47" s="22"/>
      <c r="K47" s="63"/>
      <c r="M47" s="78" t="s">
        <v>1324</v>
      </c>
    </row>
    <row r="48" spans="2:13" ht="30" x14ac:dyDescent="0.2">
      <c r="B48" s="37">
        <v>6</v>
      </c>
      <c r="C48" s="32" t="s">
        <v>1228</v>
      </c>
      <c r="D48" s="24" t="s">
        <v>1229</v>
      </c>
      <c r="E48" s="24">
        <f>IF(D48="leicht",6,IF(D48="mittel",8,IF(D48="schwer",10,xxx)))</f>
        <v>6</v>
      </c>
      <c r="F48" s="24">
        <f>IF(E48=6,25,IF(E48=8,30,IF(E48=10,35,xxx)))</f>
        <v>25</v>
      </c>
      <c r="G48" s="46" t="s">
        <v>844</v>
      </c>
      <c r="H48" s="22" t="s">
        <v>845</v>
      </c>
      <c r="I48" s="22" t="s">
        <v>846</v>
      </c>
      <c r="J48" s="22"/>
      <c r="K48" s="63"/>
    </row>
    <row r="49" spans="2:12" ht="90" x14ac:dyDescent="0.2">
      <c r="B49" s="37">
        <v>6</v>
      </c>
      <c r="C49" s="32" t="s">
        <v>1230</v>
      </c>
      <c r="D49" s="24" t="s">
        <v>1231</v>
      </c>
      <c r="E49" s="24">
        <f>IF(D49="leicht",6,IF(D49="mittel",8,IF(D49="schwer",10,xxx)))</f>
        <v>6</v>
      </c>
      <c r="F49" s="24">
        <f>IF(E49=6,25,IF(E49=8,30,IF(E49=10,35,xxx)))</f>
        <v>25</v>
      </c>
      <c r="G49" s="46" t="s">
        <v>847</v>
      </c>
      <c r="H49" s="22" t="s">
        <v>848</v>
      </c>
      <c r="I49" s="22" t="s">
        <v>1310</v>
      </c>
      <c r="J49" s="22"/>
      <c r="K49" s="73" t="s">
        <v>849</v>
      </c>
    </row>
    <row r="50" spans="2:12" ht="75" x14ac:dyDescent="0.2">
      <c r="B50" s="37">
        <v>6</v>
      </c>
      <c r="C50" s="32" t="s">
        <v>1232</v>
      </c>
      <c r="D50" s="24" t="s">
        <v>1233</v>
      </c>
      <c r="E50" s="24">
        <f>IF(D50="leicht",6,IF(D50="mittel",8,IF(D50="schwer",10,xxx)))</f>
        <v>8</v>
      </c>
      <c r="F50" s="24">
        <f>IF(E50=6,25,IF(E50=8,30,IF(E50=10,35,xxx)))</f>
        <v>30</v>
      </c>
      <c r="G50" s="46" t="s">
        <v>850</v>
      </c>
      <c r="H50" s="22" t="s">
        <v>1311</v>
      </c>
      <c r="I50" s="22" t="s">
        <v>1312</v>
      </c>
      <c r="J50" s="22"/>
      <c r="K50" s="63"/>
    </row>
    <row r="51" spans="2:12" ht="180" x14ac:dyDescent="0.2">
      <c r="B51" s="37">
        <v>6</v>
      </c>
      <c r="C51" s="32" t="s">
        <v>1234</v>
      </c>
      <c r="D51" s="24" t="s">
        <v>1235</v>
      </c>
      <c r="E51" s="24">
        <f>IF(D51="leicht",6,IF(D51="mittel",8,IF(D51="schwer",10,xxx)))</f>
        <v>8</v>
      </c>
      <c r="F51" s="24">
        <f>IF(E51=6,25,IF(E51=8,30,IF(E51=10,35,xxx)))</f>
        <v>30</v>
      </c>
      <c r="G51" s="46" t="s">
        <v>851</v>
      </c>
      <c r="H51" s="22" t="s">
        <v>852</v>
      </c>
      <c r="I51" s="22" t="s">
        <v>1313</v>
      </c>
      <c r="J51" s="22"/>
      <c r="K51" s="63"/>
      <c r="L51" s="64" t="s">
        <v>853</v>
      </c>
    </row>
    <row r="52" spans="2:12" ht="120" x14ac:dyDescent="0.2">
      <c r="B52" s="37">
        <v>6</v>
      </c>
      <c r="C52" s="32" t="s">
        <v>1236</v>
      </c>
      <c r="D52" s="24" t="s">
        <v>1237</v>
      </c>
      <c r="E52" s="24">
        <f>IF(D52="leicht",6,IF(D52="mittel",8,IF(D52="schwer",10,xxx)))</f>
        <v>8</v>
      </c>
      <c r="F52" s="24">
        <f>IF(E52=6,25,IF(E52=8,30,IF(E52=10,35,xxx)))</f>
        <v>30</v>
      </c>
      <c r="G52" s="46" t="s">
        <v>854</v>
      </c>
      <c r="H52" s="22" t="s">
        <v>855</v>
      </c>
      <c r="I52" s="22" t="s">
        <v>1314</v>
      </c>
      <c r="J52" s="22"/>
      <c r="K52" s="73" t="s">
        <v>856</v>
      </c>
    </row>
    <row r="53" spans="2:12" ht="150" x14ac:dyDescent="0.2">
      <c r="B53" s="37">
        <v>6</v>
      </c>
      <c r="C53" s="32" t="s">
        <v>1238</v>
      </c>
      <c r="D53" s="24" t="s">
        <v>1239</v>
      </c>
      <c r="E53" s="24">
        <f>IF(D53="leicht",6,IF(D53="mittel",8,IF(D53="schwer",10,xxx)))</f>
        <v>10</v>
      </c>
      <c r="F53" s="24">
        <f>IF(E53=6,25,IF(E53=8,30,IF(E53=10,35,xxx)))</f>
        <v>35</v>
      </c>
      <c r="G53" s="46" t="s">
        <v>857</v>
      </c>
      <c r="H53" s="22" t="s">
        <v>1315</v>
      </c>
      <c r="I53" s="70" t="s">
        <v>1316</v>
      </c>
      <c r="J53" s="22"/>
      <c r="K53" s="63"/>
      <c r="L53" s="64" t="s">
        <v>858</v>
      </c>
    </row>
    <row r="54" spans="2:12" ht="164.5" customHeight="1" x14ac:dyDescent="0.2">
      <c r="B54" s="37">
        <v>6</v>
      </c>
      <c r="C54" s="32" t="s">
        <v>1240</v>
      </c>
      <c r="D54" s="24" t="s">
        <v>1241</v>
      </c>
      <c r="E54" s="24">
        <f>IF(D54="leicht",6,IF(D54="mittel",8,IF(D54="schwer",10,xxx)))</f>
        <v>10</v>
      </c>
      <c r="F54" s="24">
        <f>IF(E54=6,25,IF(E54=8,30,IF(E54=10,35,xxx)))</f>
        <v>35</v>
      </c>
      <c r="G54" s="46" t="s">
        <v>859</v>
      </c>
      <c r="H54" s="22" t="s">
        <v>1317</v>
      </c>
      <c r="I54" s="70" t="s">
        <v>1318</v>
      </c>
      <c r="J54" s="22"/>
      <c r="K54" s="63"/>
      <c r="L54" s="64" t="s">
        <v>1242</v>
      </c>
    </row>
    <row r="55" spans="2:12" ht="120" x14ac:dyDescent="0.2">
      <c r="B55" s="37">
        <v>6</v>
      </c>
      <c r="C55" s="32" t="s">
        <v>1243</v>
      </c>
      <c r="D55" s="24" t="s">
        <v>1244</v>
      </c>
      <c r="E55" s="24">
        <f>IF(D55="leicht",6,IF(D55="mittel",8,IF(D55="schwer",10,xxx)))</f>
        <v>10</v>
      </c>
      <c r="F55" s="24">
        <f>IF(E55=6,25,IF(E55=8,30,IF(E55=10,35,xxx)))</f>
        <v>35</v>
      </c>
      <c r="G55" s="46" t="s">
        <v>860</v>
      </c>
      <c r="H55" s="22" t="s">
        <v>861</v>
      </c>
      <c r="I55" s="70" t="s">
        <v>1319</v>
      </c>
      <c r="J55" s="22"/>
      <c r="K55" s="63"/>
      <c r="L55" s="64" t="s">
        <v>1245</v>
      </c>
    </row>
    <row r="56" spans="2:12" x14ac:dyDescent="0.2">
      <c r="B56" s="37"/>
      <c r="C56" s="32"/>
      <c r="D56" s="24"/>
      <c r="E56" s="24" t="e">
        <f>IF(D56="leicht",6,IF(D56="mittel",8,IF(D56="schwer",10,xxx)))</f>
        <v>#NAME?</v>
      </c>
      <c r="F56" s="24" t="e">
        <f>IF(E56=6,25,IF(E56=8,30,IF(E56=10,35,xxx)))</f>
        <v>#NAME?</v>
      </c>
      <c r="G56" s="46" t="s">
        <v>862</v>
      </c>
      <c r="H56" s="22"/>
      <c r="I56" s="22"/>
      <c r="J56" s="22"/>
      <c r="K56" s="63"/>
    </row>
    <row r="57" spans="2:12" x14ac:dyDescent="0.2">
      <c r="B57" s="37"/>
      <c r="C57" s="32"/>
      <c r="D57" s="24"/>
      <c r="E57" s="24" t="e">
        <f>IF(D57="leicht",6,IF(D57="mittel",8,IF(D57="schwer",10,xxx)))</f>
        <v>#NAME?</v>
      </c>
      <c r="F57" s="24" t="e">
        <f>IF(E57=6,25,IF(E57=8,30,IF(E57=10,35,xxx)))</f>
        <v>#NAME?</v>
      </c>
      <c r="G57" s="46" t="s">
        <v>863</v>
      </c>
      <c r="H57" s="22"/>
      <c r="I57" s="22"/>
      <c r="J57" s="22"/>
      <c r="K57" s="63"/>
    </row>
    <row r="58" spans="2:12" x14ac:dyDescent="0.2">
      <c r="B58" s="37"/>
      <c r="C58" s="32"/>
      <c r="D58" s="24"/>
      <c r="E58" s="24" t="e">
        <f>IF(D58="leicht",6,IF(D58="mittel",8,IF(D58="schwer",10,xxx)))</f>
        <v>#NAME?</v>
      </c>
      <c r="F58" s="24" t="e">
        <f>IF(E58=6,25,IF(E58=8,30,IF(E58=10,35,xxx)))</f>
        <v>#NAME?</v>
      </c>
      <c r="G58" s="46" t="s">
        <v>864</v>
      </c>
      <c r="H58" s="22"/>
      <c r="I58" s="22"/>
      <c r="J58" s="22"/>
      <c r="K58" s="63"/>
    </row>
    <row r="59" spans="2:12" x14ac:dyDescent="0.2">
      <c r="B59" s="37"/>
      <c r="C59" s="32"/>
      <c r="D59" s="24"/>
      <c r="E59" s="24" t="e">
        <f>IF(D59="leicht",6,IF(D59="mittel",8,IF(D59="schwer",10,xxx)))</f>
        <v>#NAME?</v>
      </c>
      <c r="F59" s="24" t="e">
        <f>IF(E59=6,25,IF(E59=8,30,IF(E59=10,35,xxx)))</f>
        <v>#NAME?</v>
      </c>
      <c r="G59" s="46" t="s">
        <v>865</v>
      </c>
      <c r="H59" s="22"/>
      <c r="I59" s="22"/>
      <c r="J59" s="22"/>
      <c r="K59" s="63"/>
    </row>
    <row r="60" spans="2:12" x14ac:dyDescent="0.2">
      <c r="B60" s="37"/>
      <c r="C60" s="32"/>
      <c r="D60" s="24"/>
      <c r="E60" s="24" t="e">
        <f>IF(D60="leicht",6,IF(D60="mittel",8,IF(D60="schwer",10,xxx)))</f>
        <v>#NAME?</v>
      </c>
      <c r="F60" s="24" t="e">
        <f>IF(E60=6,25,IF(E60=8,30,IF(E60=10,35,xxx)))</f>
        <v>#NAME?</v>
      </c>
      <c r="G60" s="46" t="s">
        <v>866</v>
      </c>
      <c r="H60" s="22"/>
      <c r="I60" s="22"/>
      <c r="J60" s="22"/>
      <c r="K60" s="63"/>
    </row>
    <row r="61" spans="2:12" x14ac:dyDescent="0.2">
      <c r="B61" s="37"/>
      <c r="C61" s="32"/>
      <c r="D61" s="24"/>
      <c r="E61" s="24" t="e">
        <f>IF(D61="leicht",6,IF(D61="mittel",8,IF(D61="schwer",10,xxx)))</f>
        <v>#NAME?</v>
      </c>
      <c r="F61" s="24" t="e">
        <f>IF(E61=6,25,IF(E61=8,30,IF(E61=10,35,xxx)))</f>
        <v>#NAME?</v>
      </c>
      <c r="G61" s="46" t="s">
        <v>867</v>
      </c>
      <c r="H61" s="22"/>
      <c r="I61" s="22"/>
      <c r="J61" s="22"/>
      <c r="K61" s="63"/>
    </row>
    <row r="62" spans="2:12" x14ac:dyDescent="0.2">
      <c r="B62" s="37"/>
      <c r="C62" s="32"/>
      <c r="D62" s="24"/>
      <c r="E62" s="24" t="e">
        <f>IF(D62="leicht",6,IF(D62="mittel",8,IF(D62="schwer",10,xxx)))</f>
        <v>#NAME?</v>
      </c>
      <c r="F62" s="24" t="e">
        <f>IF(E62=6,25,IF(E62=8,30,IF(E62=10,35,xxx)))</f>
        <v>#NAME?</v>
      </c>
      <c r="G62" s="46" t="s">
        <v>868</v>
      </c>
      <c r="H62" s="22"/>
      <c r="I62" s="22"/>
      <c r="J62" s="22"/>
      <c r="K62" s="63"/>
    </row>
    <row r="63" spans="2:12" x14ac:dyDescent="0.2">
      <c r="B63" s="37"/>
      <c r="C63" s="32"/>
      <c r="D63" s="24"/>
      <c r="E63" s="24" t="e">
        <f>IF(D63="leicht",6,IF(D63="mittel",8,IF(D63="schwer",10,xxx)))</f>
        <v>#NAME?</v>
      </c>
      <c r="F63" s="24" t="e">
        <f>IF(E63=6,25,IF(E63=8,30,IF(E63=10,35,xxx)))</f>
        <v>#NAME?</v>
      </c>
      <c r="G63" s="46" t="s">
        <v>869</v>
      </c>
      <c r="H63" s="22"/>
      <c r="I63" s="22"/>
      <c r="J63" s="22"/>
      <c r="K63" s="63"/>
    </row>
    <row r="64" spans="2:12" x14ac:dyDescent="0.2">
      <c r="B64" s="37"/>
      <c r="C64" s="32"/>
      <c r="D64" s="24"/>
      <c r="E64" s="24" t="e">
        <f>IF(D64="leicht",6,IF(D64="mittel",8,IF(D64="schwer",10,xxx)))</f>
        <v>#NAME?</v>
      </c>
      <c r="F64" s="24" t="e">
        <f>IF(E64=6,25,IF(E64=8,30,IF(E64=10,35,xxx)))</f>
        <v>#NAME?</v>
      </c>
      <c r="G64" s="46" t="s">
        <v>870</v>
      </c>
      <c r="H64" s="22"/>
      <c r="I64" s="22"/>
      <c r="J64" s="22"/>
      <c r="K64" s="63"/>
    </row>
    <row r="65" spans="2:11" x14ac:dyDescent="0.2">
      <c r="B65" s="37"/>
      <c r="C65" s="32"/>
      <c r="D65" s="24"/>
      <c r="E65" s="24" t="e">
        <f>IF(D65="leicht",6,IF(D65="mittel",8,IF(D65="schwer",10,xxx)))</f>
        <v>#NAME?</v>
      </c>
      <c r="F65" s="24" t="e">
        <f>IF(E65=6,25,IF(E65=8,30,IF(E65=10,35,xxx)))</f>
        <v>#NAME?</v>
      </c>
      <c r="G65" s="46" t="s">
        <v>871</v>
      </c>
      <c r="H65" s="22"/>
      <c r="I65" s="22"/>
      <c r="J65" s="22"/>
      <c r="K65" s="63"/>
    </row>
    <row r="66" spans="2:11" x14ac:dyDescent="0.2">
      <c r="B66" s="37"/>
      <c r="C66" s="32"/>
      <c r="D66" s="24"/>
      <c r="E66" s="24" t="e">
        <f>IF(D66="leicht",6,IF(D66="mittel",8,IF(D66="schwer",10,xxx)))</f>
        <v>#NAME?</v>
      </c>
      <c r="F66" s="24" t="e">
        <f>IF(E66=6,25,IF(E66=8,30,IF(E66=10,35,xxx)))</f>
        <v>#NAME?</v>
      </c>
      <c r="G66" s="46" t="s">
        <v>872</v>
      </c>
      <c r="H66" s="22"/>
      <c r="I66" s="22"/>
      <c r="J66" s="22"/>
      <c r="K66" s="63"/>
    </row>
    <row r="67" spans="2:11" x14ac:dyDescent="0.2">
      <c r="B67" s="37"/>
      <c r="C67" s="32"/>
      <c r="D67" s="24"/>
      <c r="E67" s="24" t="e">
        <f>IF(D67="leicht",6,IF(D67="mittel",8,IF(D67="schwer",10,xxx)))</f>
        <v>#NAME?</v>
      </c>
      <c r="F67" s="24" t="e">
        <f>IF(E67=6,25,IF(E67=8,30,IF(E67=10,35,xxx)))</f>
        <v>#NAME?</v>
      </c>
      <c r="G67" s="46" t="s">
        <v>873</v>
      </c>
      <c r="H67" s="22"/>
      <c r="I67" s="22"/>
      <c r="J67" s="22"/>
      <c r="K67" s="63"/>
    </row>
    <row r="68" spans="2:11" x14ac:dyDescent="0.2">
      <c r="B68" s="37"/>
      <c r="C68" s="32"/>
      <c r="D68" s="24"/>
      <c r="E68" s="24" t="e">
        <f>IF(D68="leicht",6,IF(D68="mittel",8,IF(D68="schwer",10,xxx)))</f>
        <v>#NAME?</v>
      </c>
      <c r="F68" s="24" t="e">
        <f>IF(E68=6,25,IF(E68=8,30,IF(E68=10,35,xxx)))</f>
        <v>#NAME?</v>
      </c>
      <c r="G68" s="46" t="s">
        <v>874</v>
      </c>
      <c r="H68" s="22"/>
      <c r="I68" s="22"/>
      <c r="J68" s="22"/>
      <c r="K68" s="63"/>
    </row>
    <row r="69" spans="2:11" x14ac:dyDescent="0.2">
      <c r="B69" s="37"/>
      <c r="C69" s="32"/>
      <c r="D69" s="24"/>
      <c r="E69" s="24" t="e">
        <f>IF(D69="leicht",6,IF(D69="mittel",8,IF(D69="schwer",10,xxx)))</f>
        <v>#NAME?</v>
      </c>
      <c r="F69" s="24" t="e">
        <f>IF(E69=6,25,IF(E69=8,30,IF(E69=10,35,xxx)))</f>
        <v>#NAME?</v>
      </c>
      <c r="G69" s="46" t="s">
        <v>875</v>
      </c>
      <c r="H69" s="22"/>
      <c r="I69" s="22"/>
      <c r="J69" s="22"/>
      <c r="K69" s="63"/>
    </row>
    <row r="70" spans="2:11" x14ac:dyDescent="0.2">
      <c r="B70" s="37"/>
      <c r="C70" s="32"/>
      <c r="D70" s="24"/>
      <c r="E70" s="24" t="e">
        <f>IF(D70="leicht",6,IF(D70="mittel",8,IF(D70="schwer",10,xxx)))</f>
        <v>#NAME?</v>
      </c>
      <c r="F70" s="24" t="e">
        <f>IF(E70=6,25,IF(E70=8,30,IF(E70=10,35,xxx)))</f>
        <v>#NAME?</v>
      </c>
      <c r="G70" s="46" t="s">
        <v>876</v>
      </c>
      <c r="H70" s="22"/>
      <c r="I70" s="22"/>
      <c r="J70" s="22"/>
      <c r="K70" s="63"/>
    </row>
    <row r="71" spans="2:11" x14ac:dyDescent="0.2">
      <c r="B71" s="37"/>
      <c r="C71" s="32"/>
      <c r="D71" s="24"/>
      <c r="E71" s="24" t="e">
        <f>IF(D71="leicht",6,IF(D71="mittel",8,IF(D71="schwer",10,xxx)))</f>
        <v>#NAME?</v>
      </c>
      <c r="F71" s="24" t="e">
        <f>IF(E71=6,25,IF(E71=8,30,IF(E71=10,35,xxx)))</f>
        <v>#NAME?</v>
      </c>
      <c r="G71" s="46" t="s">
        <v>877</v>
      </c>
      <c r="H71" s="22"/>
      <c r="I71" s="22"/>
      <c r="J71" s="22"/>
      <c r="K71" s="63"/>
    </row>
    <row r="72" spans="2:11" x14ac:dyDescent="0.2">
      <c r="B72" s="37"/>
      <c r="C72" s="32"/>
      <c r="D72" s="24"/>
      <c r="E72" s="24" t="e">
        <f>IF(D72="leicht",6,IF(D72="mittel",8,IF(D72="schwer",10,xxx)))</f>
        <v>#NAME?</v>
      </c>
      <c r="F72" s="24" t="e">
        <f>IF(E72=6,25,IF(E72=8,30,IF(E72=10,35,xxx)))</f>
        <v>#NAME?</v>
      </c>
      <c r="G72" s="46" t="s">
        <v>878</v>
      </c>
      <c r="H72" s="22"/>
      <c r="I72" s="22"/>
      <c r="J72" s="22"/>
      <c r="K72" s="63"/>
    </row>
    <row r="73" spans="2:11" x14ac:dyDescent="0.2">
      <c r="B73" s="37"/>
      <c r="C73" s="32"/>
      <c r="D73" s="24"/>
      <c r="E73" s="24" t="e">
        <f>IF(D73="leicht",6,IF(D73="mittel",8,IF(D73="schwer",10,xxx)))</f>
        <v>#NAME?</v>
      </c>
      <c r="F73" s="24" t="e">
        <f>IF(E73=6,25,IF(E73=8,30,IF(E73=10,35,xxx)))</f>
        <v>#NAME?</v>
      </c>
      <c r="G73" s="46" t="s">
        <v>879</v>
      </c>
      <c r="H73" s="22"/>
      <c r="I73" s="22"/>
      <c r="J73" s="22"/>
      <c r="K73" s="63"/>
    </row>
    <row r="74" spans="2:11" x14ac:dyDescent="0.2">
      <c r="B74" s="37"/>
      <c r="C74" s="32"/>
      <c r="D74" s="24"/>
      <c r="E74" s="24" t="e">
        <f>IF(D74="leicht",6,IF(D74="mittel",8,IF(D74="schwer",10,xxx)))</f>
        <v>#NAME?</v>
      </c>
      <c r="F74" s="24" t="e">
        <f>IF(E74=6,25,IF(E74=8,30,IF(E74=10,35,xxx)))</f>
        <v>#NAME?</v>
      </c>
      <c r="G74" s="46" t="s">
        <v>880</v>
      </c>
      <c r="H74" s="22"/>
      <c r="I74" s="22"/>
      <c r="J74" s="22"/>
      <c r="K74" s="63"/>
    </row>
    <row r="75" spans="2:11" x14ac:dyDescent="0.2">
      <c r="B75" s="37"/>
      <c r="C75" s="32"/>
      <c r="D75" s="24"/>
      <c r="E75" s="24" t="e">
        <f>IF(D75="leicht",6,IF(D75="mittel",8,IF(D75="schwer",10,xxx)))</f>
        <v>#NAME?</v>
      </c>
      <c r="F75" s="24" t="e">
        <f>IF(E75=6,25,IF(E75=8,30,IF(E75=10,35,xxx)))</f>
        <v>#NAME?</v>
      </c>
      <c r="G75" s="46" t="s">
        <v>881</v>
      </c>
      <c r="H75" s="22"/>
      <c r="I75" s="22"/>
      <c r="J75" s="22"/>
      <c r="K75" s="63"/>
    </row>
    <row r="76" spans="2:11" x14ac:dyDescent="0.2">
      <c r="B76" s="37"/>
      <c r="C76" s="32"/>
      <c r="D76" s="24"/>
      <c r="E76" s="24" t="e">
        <f>IF(D76="leicht",6,IF(D76="mittel",8,IF(D76="schwer",10,xxx)))</f>
        <v>#NAME?</v>
      </c>
      <c r="F76" s="24" t="e">
        <f>IF(E76=6,25,IF(E76=8,30,IF(E76=10,35,xxx)))</f>
        <v>#NAME?</v>
      </c>
      <c r="G76" s="46" t="s">
        <v>882</v>
      </c>
      <c r="H76" s="22"/>
      <c r="I76" s="22"/>
      <c r="J76" s="22"/>
      <c r="K76" s="63"/>
    </row>
    <row r="77" spans="2:11" x14ac:dyDescent="0.2">
      <c r="B77" s="37"/>
      <c r="C77" s="32"/>
      <c r="D77" s="24"/>
      <c r="E77" s="24" t="e">
        <f>IF(D77="leicht",6,IF(D77="mittel",8,IF(D77="schwer",10,xxx)))</f>
        <v>#NAME?</v>
      </c>
      <c r="F77" s="24" t="e">
        <f>IF(E77=6,25,IF(E77=8,30,IF(E77=10,35,xxx)))</f>
        <v>#NAME?</v>
      </c>
      <c r="G77" s="46" t="s">
        <v>883</v>
      </c>
      <c r="H77" s="22"/>
      <c r="I77" s="22"/>
      <c r="J77" s="22"/>
      <c r="K77" s="63"/>
    </row>
    <row r="78" spans="2:11" x14ac:dyDescent="0.2">
      <c r="B78" s="37"/>
      <c r="C78" s="32"/>
      <c r="D78" s="24"/>
      <c r="E78" s="24" t="e">
        <f>IF(D78="leicht",6,IF(D78="mittel",8,IF(D78="schwer",10,xxx)))</f>
        <v>#NAME?</v>
      </c>
      <c r="F78" s="24" t="e">
        <f>IF(E78=6,25,IF(E78=8,30,IF(E78=10,35,xxx)))</f>
        <v>#NAME?</v>
      </c>
      <c r="G78" s="46" t="s">
        <v>884</v>
      </c>
      <c r="H78" s="22"/>
      <c r="I78" s="22"/>
      <c r="J78" s="22"/>
      <c r="K78" s="63"/>
    </row>
    <row r="79" spans="2:11" x14ac:dyDescent="0.2">
      <c r="B79" s="37"/>
      <c r="C79" s="32"/>
      <c r="D79" s="24"/>
      <c r="E79" s="24" t="e">
        <f>IF(D79="leicht",6,IF(D79="mittel",8,IF(D79="schwer",10,xxx)))</f>
        <v>#NAME?</v>
      </c>
      <c r="F79" s="24" t="e">
        <f>IF(E79=6,25,IF(E79=8,30,IF(E79=10,35,xxx)))</f>
        <v>#NAME?</v>
      </c>
      <c r="G79" s="46" t="s">
        <v>885</v>
      </c>
      <c r="H79" s="22"/>
      <c r="I79" s="22"/>
      <c r="J79" s="22"/>
      <c r="K79" s="63"/>
    </row>
    <row r="80" spans="2:11" x14ac:dyDescent="0.2">
      <c r="B80" s="37"/>
      <c r="C80" s="32"/>
      <c r="D80" s="24"/>
      <c r="E80" s="24" t="e">
        <f>IF(D80="leicht",6,IF(D80="mittel",8,IF(D80="schwer",10,xxx)))</f>
        <v>#NAME?</v>
      </c>
      <c r="F80" s="24" t="e">
        <f>IF(E80=6,25,IF(E80=8,30,IF(E80=10,35,xxx)))</f>
        <v>#NAME?</v>
      </c>
      <c r="G80" s="46" t="s">
        <v>886</v>
      </c>
      <c r="H80" s="22"/>
      <c r="I80" s="22"/>
      <c r="J80" s="22"/>
      <c r="K80" s="63"/>
    </row>
    <row r="81" spans="2:11" x14ac:dyDescent="0.2">
      <c r="B81" s="37"/>
      <c r="C81" s="32"/>
      <c r="D81" s="24"/>
      <c r="E81" s="24" t="e">
        <f>IF(D81="leicht",6,IF(D81="mittel",8,IF(D81="schwer",10,xxx)))</f>
        <v>#NAME?</v>
      </c>
      <c r="F81" s="24" t="e">
        <f>IF(E81=6,25,IF(E81=8,30,IF(E81=10,35,xxx)))</f>
        <v>#NAME?</v>
      </c>
      <c r="G81" s="46" t="s">
        <v>887</v>
      </c>
      <c r="H81" s="22"/>
      <c r="I81" s="22"/>
      <c r="J81" s="22"/>
      <c r="K81" s="63"/>
    </row>
    <row r="82" spans="2:11" x14ac:dyDescent="0.2">
      <c r="B82" s="37"/>
      <c r="C82" s="32"/>
      <c r="D82" s="24"/>
      <c r="E82" s="24" t="e">
        <f>IF(D82="leicht",6,IF(D82="mittel",8,IF(D82="schwer",10,xxx)))</f>
        <v>#NAME?</v>
      </c>
      <c r="F82" s="24" t="e">
        <f>IF(E82=6,25,IF(E82=8,30,IF(E82=10,35,xxx)))</f>
        <v>#NAME?</v>
      </c>
      <c r="G82" s="46" t="s">
        <v>888</v>
      </c>
      <c r="H82" s="22"/>
      <c r="I82" s="22"/>
      <c r="J82" s="22"/>
      <c r="K82" s="63"/>
    </row>
    <row r="83" spans="2:11" x14ac:dyDescent="0.2">
      <c r="B83" s="37"/>
      <c r="C83" s="32"/>
      <c r="D83" s="24"/>
      <c r="E83" s="24" t="e">
        <f>IF(D83="leicht",6,IF(D83="mittel",8,IF(D83="schwer",10,xxx)))</f>
        <v>#NAME?</v>
      </c>
      <c r="F83" s="24" t="e">
        <f>IF(E83=6,25,IF(E83=8,30,IF(E83=10,35,xxx)))</f>
        <v>#NAME?</v>
      </c>
      <c r="G83" s="46" t="s">
        <v>889</v>
      </c>
      <c r="H83" s="22"/>
      <c r="I83" s="22"/>
      <c r="J83" s="22"/>
      <c r="K83" s="63"/>
    </row>
    <row r="84" spans="2:11" x14ac:dyDescent="0.2">
      <c r="B84" s="37"/>
      <c r="C84" s="32"/>
      <c r="D84" s="24"/>
      <c r="E84" s="24" t="e">
        <f>IF(D84="leicht",6,IF(D84="mittel",8,IF(D84="schwer",10,xxx)))</f>
        <v>#NAME?</v>
      </c>
      <c r="F84" s="24" t="e">
        <f>IF(E84=6,25,IF(E84=8,30,IF(E84=10,35,xxx)))</f>
        <v>#NAME?</v>
      </c>
      <c r="G84" s="46" t="s">
        <v>890</v>
      </c>
      <c r="H84" s="22"/>
      <c r="I84" s="22"/>
      <c r="J84" s="22"/>
      <c r="K84" s="63"/>
    </row>
    <row r="85" spans="2:11" x14ac:dyDescent="0.2">
      <c r="B85" s="37"/>
      <c r="C85" s="32"/>
      <c r="D85" s="24"/>
      <c r="E85" s="24" t="e">
        <f>IF(D85="leicht",6,IF(D85="mittel",8,IF(D85="schwer",10,xxx)))</f>
        <v>#NAME?</v>
      </c>
      <c r="F85" s="24" t="e">
        <f>IF(E85=6,25,IF(E85=8,30,IF(E85=10,35,xxx)))</f>
        <v>#NAME?</v>
      </c>
      <c r="G85" s="46" t="s">
        <v>891</v>
      </c>
      <c r="H85" s="22"/>
      <c r="I85" s="22"/>
      <c r="J85" s="22"/>
      <c r="K85" s="63"/>
    </row>
    <row r="86" spans="2:11" x14ac:dyDescent="0.2">
      <c r="B86" s="37"/>
      <c r="C86" s="32"/>
      <c r="D86" s="24"/>
      <c r="E86" s="24" t="e">
        <f>IF(D86="leicht",6,IF(D86="mittel",8,IF(D86="schwer",10,xxx)))</f>
        <v>#NAME?</v>
      </c>
      <c r="F86" s="24" t="e">
        <f>IF(E86=6,25,IF(E86=8,30,IF(E86=10,35,xxx)))</f>
        <v>#NAME?</v>
      </c>
      <c r="G86" s="46" t="s">
        <v>892</v>
      </c>
      <c r="H86" s="22"/>
      <c r="I86" s="22"/>
      <c r="J86" s="22"/>
      <c r="K86" s="63"/>
    </row>
    <row r="87" spans="2:11" x14ac:dyDescent="0.2">
      <c r="B87" s="37"/>
      <c r="C87" s="32"/>
      <c r="D87" s="24"/>
      <c r="E87" s="24" t="e">
        <f>IF(D87="leicht",6,IF(D87="mittel",8,IF(D87="schwer",10,xxx)))</f>
        <v>#NAME?</v>
      </c>
      <c r="F87" s="24" t="e">
        <f>IF(E87=6,25,IF(E87=8,30,IF(E87=10,35,xxx)))</f>
        <v>#NAME?</v>
      </c>
      <c r="G87" s="46" t="s">
        <v>893</v>
      </c>
      <c r="H87" s="22"/>
      <c r="I87" s="22"/>
      <c r="J87" s="22"/>
      <c r="K87" s="63"/>
    </row>
    <row r="88" spans="2:11" x14ac:dyDescent="0.2">
      <c r="B88" s="37"/>
      <c r="C88" s="32"/>
      <c r="D88" s="24"/>
      <c r="E88" s="24" t="e">
        <f>IF(D88="leicht",6,IF(D88="mittel",8,IF(D88="schwer",10,xxx)))</f>
        <v>#NAME?</v>
      </c>
      <c r="F88" s="24" t="e">
        <f>IF(E88=6,25,IF(E88=8,30,IF(E88=10,35,xxx)))</f>
        <v>#NAME?</v>
      </c>
      <c r="G88" s="46" t="s">
        <v>894</v>
      </c>
      <c r="H88" s="22"/>
      <c r="I88" s="22"/>
      <c r="J88" s="22"/>
      <c r="K88" s="63"/>
    </row>
    <row r="89" spans="2:11" x14ac:dyDescent="0.2">
      <c r="B89" s="37"/>
      <c r="C89" s="32"/>
      <c r="D89" s="24"/>
      <c r="E89" s="24" t="e">
        <f>IF(D89="leicht",6,IF(D89="mittel",8,IF(D89="schwer",10,xxx)))</f>
        <v>#NAME?</v>
      </c>
      <c r="F89" s="24" t="e">
        <f>IF(E89=6,25,IF(E89=8,30,IF(E89=10,35,xxx)))</f>
        <v>#NAME?</v>
      </c>
      <c r="G89" s="46" t="s">
        <v>895</v>
      </c>
      <c r="H89" s="22"/>
      <c r="I89" s="22"/>
      <c r="J89" s="22"/>
      <c r="K89" s="63"/>
    </row>
    <row r="90" spans="2:11" x14ac:dyDescent="0.2">
      <c r="B90" s="37"/>
      <c r="C90" s="32"/>
      <c r="D90" s="24"/>
      <c r="E90" s="24" t="e">
        <f>IF(D90="leicht",6,IF(D90="mittel",8,IF(D90="schwer",10,xxx)))</f>
        <v>#NAME?</v>
      </c>
      <c r="F90" s="24" t="e">
        <f>IF(E90=6,25,IF(E90=8,30,IF(E90=10,35,xxx)))</f>
        <v>#NAME?</v>
      </c>
      <c r="G90" s="46" t="s">
        <v>896</v>
      </c>
      <c r="H90" s="22"/>
      <c r="I90" s="22"/>
      <c r="J90" s="22"/>
      <c r="K90" s="63"/>
    </row>
    <row r="91" spans="2:11" x14ac:dyDescent="0.2">
      <c r="B91" s="37"/>
      <c r="C91" s="32"/>
      <c r="D91" s="24"/>
      <c r="E91" s="24" t="e">
        <f>IF(D91="leicht",6,IF(D91="mittel",8,IF(D91="schwer",10,xxx)))</f>
        <v>#NAME?</v>
      </c>
      <c r="F91" s="24" t="e">
        <f>IF(E91=6,25,IF(E91=8,30,IF(E91=10,35,xxx)))</f>
        <v>#NAME?</v>
      </c>
      <c r="G91" s="46" t="s">
        <v>897</v>
      </c>
      <c r="H91" s="22"/>
      <c r="I91" s="22"/>
      <c r="J91" s="22"/>
      <c r="K91" s="63"/>
    </row>
    <row r="92" spans="2:11" x14ac:dyDescent="0.2">
      <c r="B92" s="37"/>
      <c r="C92" s="32"/>
      <c r="D92" s="24"/>
      <c r="E92" s="24" t="e">
        <f>IF(D92="leicht",6,IF(D92="mittel",8,IF(D92="schwer",10,xxx)))</f>
        <v>#NAME?</v>
      </c>
      <c r="F92" s="24" t="e">
        <f>IF(E92=6,25,IF(E92=8,30,IF(E92=10,35,xxx)))</f>
        <v>#NAME?</v>
      </c>
      <c r="G92" s="46" t="s">
        <v>898</v>
      </c>
      <c r="H92" s="22"/>
      <c r="I92" s="22"/>
      <c r="J92" s="22"/>
      <c r="K92" s="63"/>
    </row>
    <row r="93" spans="2:11" x14ac:dyDescent="0.2">
      <c r="B93" s="37"/>
      <c r="C93" s="32"/>
      <c r="D93" s="24"/>
      <c r="E93" s="24" t="e">
        <f>IF(D93="leicht",6,IF(D93="mittel",8,IF(D93="schwer",10,xxx)))</f>
        <v>#NAME?</v>
      </c>
      <c r="F93" s="24" t="e">
        <f>IF(E93=6,25,IF(E93=8,30,IF(E93=10,35,xxx)))</f>
        <v>#NAME?</v>
      </c>
      <c r="G93" s="46" t="s">
        <v>899</v>
      </c>
      <c r="H93" s="22"/>
      <c r="I93" s="22"/>
      <c r="J93" s="22"/>
      <c r="K93" s="63"/>
    </row>
    <row r="94" spans="2:11" x14ac:dyDescent="0.2">
      <c r="B94" s="37"/>
      <c r="C94" s="32"/>
      <c r="D94" s="24"/>
      <c r="E94" s="24" t="e">
        <f>IF(D94="leicht",6,IF(D94="mittel",8,IF(D94="schwer",10,xxx)))</f>
        <v>#NAME?</v>
      </c>
      <c r="F94" s="24" t="e">
        <f>IF(E94=6,25,IF(E94=8,30,IF(E94=10,35,xxx)))</f>
        <v>#NAME?</v>
      </c>
      <c r="G94" s="46" t="s">
        <v>900</v>
      </c>
      <c r="H94" s="22"/>
      <c r="I94" s="22"/>
      <c r="J94" s="22"/>
      <c r="K94" s="63"/>
    </row>
    <row r="95" spans="2:11" x14ac:dyDescent="0.2">
      <c r="B95" s="37"/>
      <c r="C95" s="32"/>
      <c r="D95" s="24"/>
      <c r="E95" s="24" t="e">
        <f>IF(D95="leicht",6,IF(D95="mittel",8,IF(D95="schwer",10,xxx)))</f>
        <v>#NAME?</v>
      </c>
      <c r="F95" s="24" t="e">
        <f>IF(E95=6,25,IF(E95=8,30,IF(E95=10,35,xxx)))</f>
        <v>#NAME?</v>
      </c>
      <c r="G95" s="46" t="s">
        <v>901</v>
      </c>
      <c r="H95" s="22"/>
      <c r="I95" s="22"/>
      <c r="J95" s="22"/>
      <c r="K95" s="63"/>
    </row>
    <row r="96" spans="2:11" x14ac:dyDescent="0.2">
      <c r="B96" s="37"/>
      <c r="C96" s="32"/>
      <c r="D96" s="24"/>
      <c r="E96" s="24" t="e">
        <f>IF(D96="leicht",6,IF(D96="mittel",8,IF(D96="schwer",10,xxx)))</f>
        <v>#NAME?</v>
      </c>
      <c r="F96" s="24" t="e">
        <f>IF(E96=6,25,IF(E96=8,30,IF(E96=10,35,xxx)))</f>
        <v>#NAME?</v>
      </c>
      <c r="G96" s="46" t="s">
        <v>902</v>
      </c>
      <c r="H96" s="22"/>
      <c r="I96" s="22"/>
      <c r="J96" s="22"/>
      <c r="K96" s="63"/>
    </row>
    <row r="97" spans="2:11" x14ac:dyDescent="0.2">
      <c r="B97" s="37"/>
      <c r="C97" s="32"/>
      <c r="D97" s="24"/>
      <c r="E97" s="24" t="e">
        <f>IF(D97="leicht",6,IF(D97="mittel",8,IF(D97="schwer",10,xxx)))</f>
        <v>#NAME?</v>
      </c>
      <c r="F97" s="24" t="e">
        <f>IF(E97=6,25,IF(E97=8,30,IF(E97=10,35,xxx)))</f>
        <v>#NAME?</v>
      </c>
      <c r="G97" s="46" t="s">
        <v>903</v>
      </c>
      <c r="H97" s="22"/>
      <c r="I97" s="22"/>
      <c r="J97" s="22"/>
      <c r="K97" s="63"/>
    </row>
    <row r="98" spans="2:11" x14ac:dyDescent="0.2">
      <c r="B98" s="37"/>
      <c r="C98" s="32"/>
      <c r="D98" s="24"/>
      <c r="E98" s="24" t="e">
        <f>IF(D98="leicht",6,IF(D98="mittel",8,IF(D98="schwer",10,xxx)))</f>
        <v>#NAME?</v>
      </c>
      <c r="F98" s="24" t="e">
        <f>IF(E98=6,25,IF(E98=8,30,IF(E98=10,35,xxx)))</f>
        <v>#NAME?</v>
      </c>
      <c r="G98" s="46" t="s">
        <v>904</v>
      </c>
      <c r="H98" s="22"/>
      <c r="I98" s="22"/>
      <c r="J98" s="22"/>
      <c r="K98" s="63"/>
    </row>
    <row r="99" spans="2:11" x14ac:dyDescent="0.2">
      <c r="B99" s="37"/>
      <c r="C99" s="32"/>
      <c r="D99" s="24"/>
      <c r="E99" s="24" t="e">
        <f>IF(D99="leicht",6,IF(D99="mittel",8,IF(D99="schwer",10,xxx)))</f>
        <v>#NAME?</v>
      </c>
      <c r="F99" s="24" t="e">
        <f>IF(E99=6,25,IF(E99=8,30,IF(E99=10,35,xxx)))</f>
        <v>#NAME?</v>
      </c>
      <c r="G99" s="46" t="s">
        <v>905</v>
      </c>
      <c r="H99" s="22"/>
      <c r="I99" s="22"/>
      <c r="J99" s="22"/>
      <c r="K99" s="63"/>
    </row>
    <row r="100" spans="2:11" x14ac:dyDescent="0.2">
      <c r="B100" s="37"/>
      <c r="C100" s="32"/>
      <c r="D100" s="24"/>
      <c r="E100" s="24" t="e">
        <f>IF(D100="leicht",6,IF(D100="mittel",8,IF(D100="schwer",10,xxx)))</f>
        <v>#NAME?</v>
      </c>
      <c r="F100" s="24" t="e">
        <f>IF(E100=6,25,IF(E100=8,30,IF(E100=10,35,xxx)))</f>
        <v>#NAME?</v>
      </c>
      <c r="G100" s="46" t="s">
        <v>906</v>
      </c>
      <c r="H100" s="22"/>
      <c r="I100" s="22"/>
      <c r="J100" s="22"/>
      <c r="K100" s="63"/>
    </row>
    <row r="101" spans="2:11" x14ac:dyDescent="0.2">
      <c r="B101" s="37"/>
      <c r="C101" s="32"/>
      <c r="D101" s="24"/>
      <c r="E101" s="24" t="e">
        <f>IF(D101="leicht",6,IF(D101="mittel",8,IF(D101="schwer",10,xxx)))</f>
        <v>#NAME?</v>
      </c>
      <c r="F101" s="24" t="e">
        <f>IF(E101=6,25,IF(E101=8,30,IF(E101=10,35,xxx)))</f>
        <v>#NAME?</v>
      </c>
      <c r="G101" s="46" t="s">
        <v>907</v>
      </c>
      <c r="H101" s="22"/>
      <c r="I101" s="22"/>
      <c r="J101" s="22"/>
      <c r="K101" s="63"/>
    </row>
    <row r="102" spans="2:11" x14ac:dyDescent="0.2">
      <c r="B102" s="37"/>
      <c r="C102" s="32"/>
      <c r="D102" s="24"/>
      <c r="E102" s="24" t="e">
        <f>IF(D102="leicht",6,IF(D102="mittel",8,IF(D102="schwer",10,xxx)))</f>
        <v>#NAME?</v>
      </c>
      <c r="F102" s="24" t="e">
        <f>IF(E102=6,25,IF(E102=8,30,IF(E102=10,35,xxx)))</f>
        <v>#NAME?</v>
      </c>
      <c r="G102" s="46" t="s">
        <v>908</v>
      </c>
      <c r="H102" s="22"/>
      <c r="I102" s="22"/>
      <c r="J102" s="22"/>
      <c r="K102" s="63"/>
    </row>
    <row r="103" spans="2:11" x14ac:dyDescent="0.2">
      <c r="B103" s="37"/>
      <c r="C103" s="32"/>
      <c r="D103" s="24"/>
      <c r="E103" s="24" t="e">
        <f>IF(D103="leicht",6,IF(D103="mittel",8,IF(D103="schwer",10,xxx)))</f>
        <v>#NAME?</v>
      </c>
      <c r="F103" s="24" t="e">
        <f>IF(E103=6,25,IF(E103=8,30,IF(E103=10,35,xxx)))</f>
        <v>#NAME?</v>
      </c>
      <c r="G103" s="46" t="s">
        <v>909</v>
      </c>
      <c r="H103" s="22"/>
      <c r="I103" s="22"/>
      <c r="J103" s="22"/>
      <c r="K103" s="63"/>
    </row>
    <row r="104" spans="2:11" x14ac:dyDescent="0.2">
      <c r="B104" s="37"/>
      <c r="C104" s="32"/>
      <c r="D104" s="24"/>
      <c r="E104" s="24" t="e">
        <f>IF(D104="leicht",6,IF(D104="mittel",8,IF(D104="schwer",10,xxx)))</f>
        <v>#NAME?</v>
      </c>
      <c r="F104" s="24" t="e">
        <f>IF(E104=6,25,IF(E104=8,30,IF(E104=10,35,xxx)))</f>
        <v>#NAME?</v>
      </c>
      <c r="G104" s="46" t="s">
        <v>910</v>
      </c>
      <c r="H104" s="22"/>
      <c r="I104" s="22"/>
      <c r="J104" s="22"/>
      <c r="K104" s="63"/>
    </row>
    <row r="105" spans="2:11" x14ac:dyDescent="0.2">
      <c r="B105" s="37"/>
      <c r="C105" s="32"/>
      <c r="D105" s="24"/>
      <c r="E105" s="24" t="e">
        <f>IF(D105="leicht",6,IF(D105="mittel",8,IF(D105="schwer",10,xxx)))</f>
        <v>#NAME?</v>
      </c>
      <c r="F105" s="24" t="e">
        <f>IF(E105=6,25,IF(E105=8,30,IF(E105=10,35,xxx)))</f>
        <v>#NAME?</v>
      </c>
      <c r="G105" s="46" t="s">
        <v>911</v>
      </c>
      <c r="H105" s="22"/>
      <c r="I105" s="22"/>
      <c r="J105" s="22"/>
      <c r="K105" s="63"/>
    </row>
    <row r="106" spans="2:11" x14ac:dyDescent="0.2">
      <c r="B106" s="37"/>
      <c r="C106" s="32"/>
      <c r="D106" s="24"/>
      <c r="E106" s="24" t="e">
        <f>IF(D106="leicht",6,IF(D106="mittel",8,IF(D106="schwer",10,xxx)))</f>
        <v>#NAME?</v>
      </c>
      <c r="F106" s="24" t="e">
        <f>IF(E106=6,25,IF(E106=8,30,IF(E106=10,35,xxx)))</f>
        <v>#NAME?</v>
      </c>
      <c r="G106" s="46" t="s">
        <v>912</v>
      </c>
      <c r="H106" s="22"/>
      <c r="I106" s="22"/>
      <c r="J106" s="22"/>
      <c r="K106" s="63"/>
    </row>
    <row r="107" spans="2:11" x14ac:dyDescent="0.2">
      <c r="B107" s="37"/>
      <c r="C107" s="32"/>
      <c r="D107" s="24"/>
      <c r="E107" s="24" t="e">
        <f>IF(D107="leicht",6,IF(D107="mittel",8,IF(D107="schwer",10,xxx)))</f>
        <v>#NAME?</v>
      </c>
      <c r="F107" s="24" t="e">
        <f>IF(E107=6,25,IF(E107=8,30,IF(E107=10,35,xxx)))</f>
        <v>#NAME?</v>
      </c>
      <c r="G107" s="46" t="s">
        <v>913</v>
      </c>
      <c r="H107" s="22"/>
      <c r="I107" s="22"/>
      <c r="J107" s="22"/>
      <c r="K107" s="63"/>
    </row>
    <row r="108" spans="2:11" x14ac:dyDescent="0.2">
      <c r="B108" s="37"/>
      <c r="C108" s="32"/>
      <c r="D108" s="24"/>
      <c r="E108" s="24" t="e">
        <f>IF(D108="leicht",6,IF(D108="mittel",8,IF(D108="schwer",10,xxx)))</f>
        <v>#NAME?</v>
      </c>
      <c r="F108" s="24" t="e">
        <f>IF(E108=6,25,IF(E108=8,30,IF(E108=10,35,xxx)))</f>
        <v>#NAME?</v>
      </c>
      <c r="G108" s="46" t="s">
        <v>914</v>
      </c>
      <c r="H108" s="22"/>
      <c r="I108" s="22"/>
      <c r="J108" s="22"/>
      <c r="K108" s="63"/>
    </row>
    <row r="109" spans="2:11" x14ac:dyDescent="0.2">
      <c r="B109" s="37"/>
      <c r="C109" s="32"/>
      <c r="D109" s="24"/>
      <c r="E109" s="24" t="e">
        <f>IF(D109="leicht",6,IF(D109="mittel",8,IF(D109="schwer",10,xxx)))</f>
        <v>#NAME?</v>
      </c>
      <c r="F109" s="24" t="e">
        <f>IF(E109=6,25,IF(E109=8,30,IF(E109=10,35,xxx)))</f>
        <v>#NAME?</v>
      </c>
      <c r="G109" s="46" t="s">
        <v>915</v>
      </c>
      <c r="H109" s="22"/>
      <c r="I109" s="22"/>
      <c r="J109" s="22"/>
      <c r="K109" s="63"/>
    </row>
    <row r="110" spans="2:11" x14ac:dyDescent="0.2">
      <c r="B110" s="37"/>
      <c r="C110" s="32"/>
      <c r="D110" s="24"/>
      <c r="E110" s="24" t="e">
        <f>IF(D110="leicht",6,IF(D110="mittel",8,IF(D110="schwer",10,xxx)))</f>
        <v>#NAME?</v>
      </c>
      <c r="F110" s="24" t="e">
        <f>IF(E110=6,25,IF(E110=8,30,IF(E110=10,35,xxx)))</f>
        <v>#NAME?</v>
      </c>
      <c r="G110" s="46" t="s">
        <v>916</v>
      </c>
      <c r="H110" s="22"/>
      <c r="I110" s="22"/>
      <c r="J110" s="22"/>
      <c r="K110" s="63"/>
    </row>
    <row r="111" spans="2:11" x14ac:dyDescent="0.2">
      <c r="B111" s="37"/>
      <c r="C111" s="32"/>
      <c r="D111" s="24"/>
      <c r="E111" s="24" t="e">
        <f>IF(D111="leicht",6,IF(D111="mittel",8,IF(D111="schwer",10,xxx)))</f>
        <v>#NAME?</v>
      </c>
      <c r="F111" s="24" t="e">
        <f>IF(E111=6,25,IF(E111=8,30,IF(E111=10,35,xxx)))</f>
        <v>#NAME?</v>
      </c>
      <c r="G111" s="46" t="s">
        <v>917</v>
      </c>
      <c r="H111" s="22"/>
      <c r="I111" s="22"/>
      <c r="J111" s="22"/>
      <c r="K111" s="63"/>
    </row>
    <row r="112" spans="2:11" x14ac:dyDescent="0.2">
      <c r="B112" s="37"/>
      <c r="C112" s="32"/>
      <c r="D112" s="24"/>
      <c r="E112" s="24" t="e">
        <f>IF(D112="leicht",6,IF(D112="mittel",8,IF(D112="schwer",10,xxx)))</f>
        <v>#NAME?</v>
      </c>
      <c r="F112" s="24" t="e">
        <f>IF(E112=6,25,IF(E112=8,30,IF(E112=10,35,xxx)))</f>
        <v>#NAME?</v>
      </c>
      <c r="G112" s="46" t="s">
        <v>918</v>
      </c>
      <c r="H112" s="22"/>
      <c r="I112" s="22"/>
      <c r="J112" s="22"/>
      <c r="K112" s="63"/>
    </row>
    <row r="113" spans="2:11" x14ac:dyDescent="0.2">
      <c r="B113" s="37"/>
      <c r="C113" s="32"/>
      <c r="D113" s="24"/>
      <c r="E113" s="24" t="e">
        <f>IF(D113="leicht",6,IF(D113="mittel",8,IF(D113="schwer",10,xxx)))</f>
        <v>#NAME?</v>
      </c>
      <c r="F113" s="24" t="e">
        <f>IF(E113=6,25,IF(E113=8,30,IF(E113=10,35,xxx)))</f>
        <v>#NAME?</v>
      </c>
      <c r="G113" s="46" t="s">
        <v>919</v>
      </c>
      <c r="H113" s="22"/>
      <c r="I113" s="22"/>
      <c r="J113" s="22"/>
      <c r="K113" s="63"/>
    </row>
    <row r="114" spans="2:11" x14ac:dyDescent="0.2">
      <c r="B114" s="37"/>
      <c r="C114" s="32"/>
      <c r="D114" s="24"/>
      <c r="E114" s="24" t="e">
        <f>IF(D114="leicht",6,IF(D114="mittel",8,IF(D114="schwer",10,xxx)))</f>
        <v>#NAME?</v>
      </c>
      <c r="F114" s="24" t="e">
        <f>IF(E114=6,25,IF(E114=8,30,IF(E114=10,35,xxx)))</f>
        <v>#NAME?</v>
      </c>
      <c r="G114" s="46" t="s">
        <v>920</v>
      </c>
      <c r="H114" s="22"/>
      <c r="I114" s="22"/>
      <c r="J114" s="22"/>
      <c r="K114" s="63"/>
    </row>
    <row r="115" spans="2:11" x14ac:dyDescent="0.2">
      <c r="B115" s="37"/>
      <c r="C115" s="32"/>
      <c r="D115" s="24"/>
      <c r="E115" s="24" t="e">
        <f>IF(D115="leicht",6,IF(D115="mittel",8,IF(D115="schwer",10,xxx)))</f>
        <v>#NAME?</v>
      </c>
      <c r="F115" s="24" t="e">
        <f>IF(E115=6,25,IF(E115=8,30,IF(E115=10,35,xxx)))</f>
        <v>#NAME?</v>
      </c>
      <c r="G115" s="46" t="s">
        <v>921</v>
      </c>
      <c r="H115" s="22"/>
      <c r="I115" s="22"/>
      <c r="J115" s="22"/>
      <c r="K115" s="63"/>
    </row>
    <row r="116" spans="2:11" x14ac:dyDescent="0.2">
      <c r="B116" s="37"/>
      <c r="C116" s="32"/>
      <c r="D116" s="24"/>
      <c r="E116" s="24" t="e">
        <f>IF(D116="leicht",6,IF(D116="mittel",8,IF(D116="schwer",10,xxx)))</f>
        <v>#NAME?</v>
      </c>
      <c r="F116" s="24" t="e">
        <f>IF(E116=6,25,IF(E116=8,30,IF(E116=10,35,xxx)))</f>
        <v>#NAME?</v>
      </c>
      <c r="G116" s="46" t="s">
        <v>922</v>
      </c>
      <c r="H116" s="22"/>
      <c r="I116" s="22"/>
      <c r="J116" s="22"/>
      <c r="K116" s="63"/>
    </row>
    <row r="117" spans="2:11" x14ac:dyDescent="0.2">
      <c r="B117" s="37"/>
      <c r="C117" s="32"/>
      <c r="D117" s="24"/>
      <c r="E117" s="24" t="e">
        <f>IF(D117="leicht",6,IF(D117="mittel",8,IF(D117="schwer",10,xxx)))</f>
        <v>#NAME?</v>
      </c>
      <c r="F117" s="24" t="e">
        <f>IF(E117=6,25,IF(E117=8,30,IF(E117=10,35,xxx)))</f>
        <v>#NAME?</v>
      </c>
      <c r="G117" s="46" t="s">
        <v>923</v>
      </c>
      <c r="H117" s="22"/>
      <c r="I117" s="22"/>
      <c r="J117" s="22"/>
      <c r="K117" s="63"/>
    </row>
    <row r="118" spans="2:11" x14ac:dyDescent="0.2">
      <c r="B118" s="37"/>
      <c r="C118" s="32"/>
      <c r="D118" s="24"/>
      <c r="E118" s="24" t="e">
        <f>IF(D118="leicht",6,IF(D118="mittel",8,IF(D118="schwer",10,xxx)))</f>
        <v>#NAME?</v>
      </c>
      <c r="F118" s="24" t="e">
        <f>IF(E118=6,25,IF(E118=8,30,IF(E118=10,35,xxx)))</f>
        <v>#NAME?</v>
      </c>
      <c r="G118" s="46" t="s">
        <v>924</v>
      </c>
      <c r="H118" s="22"/>
      <c r="I118" s="22"/>
      <c r="J118" s="22"/>
      <c r="K118" s="63"/>
    </row>
    <row r="119" spans="2:11" x14ac:dyDescent="0.2">
      <c r="B119" s="37"/>
      <c r="C119" s="32"/>
      <c r="D119" s="24"/>
      <c r="E119" s="24" t="e">
        <f>IF(D119="leicht",6,IF(D119="mittel",8,IF(D119="schwer",10,xxx)))</f>
        <v>#NAME?</v>
      </c>
      <c r="F119" s="24" t="e">
        <f>IF(E119=6,25,IF(E119=8,30,IF(E119=10,35,xxx)))</f>
        <v>#NAME?</v>
      </c>
      <c r="G119" s="46" t="s">
        <v>925</v>
      </c>
      <c r="H119" s="22"/>
      <c r="I119" s="22"/>
      <c r="J119" s="22"/>
      <c r="K119" s="63"/>
    </row>
    <row r="120" spans="2:11" x14ac:dyDescent="0.2">
      <c r="B120" s="37"/>
      <c r="C120" s="32"/>
      <c r="D120" s="24"/>
      <c r="E120" s="24" t="e">
        <f>IF(D120="leicht",6,IF(D120="mittel",8,IF(D120="schwer",10,xxx)))</f>
        <v>#NAME?</v>
      </c>
      <c r="F120" s="24" t="e">
        <f>IF(E120=6,25,IF(E120=8,30,IF(E120=10,35,xxx)))</f>
        <v>#NAME?</v>
      </c>
      <c r="G120" s="46" t="s">
        <v>926</v>
      </c>
      <c r="H120" s="22"/>
      <c r="I120" s="22"/>
      <c r="J120" s="22"/>
      <c r="K120" s="63"/>
    </row>
    <row r="121" spans="2:11" x14ac:dyDescent="0.2">
      <c r="B121" s="37"/>
      <c r="C121" s="32"/>
      <c r="D121" s="24"/>
      <c r="E121" s="24" t="e">
        <f>IF(D121="leicht",6,IF(D121="mittel",8,IF(D121="schwer",10,xxx)))</f>
        <v>#NAME?</v>
      </c>
      <c r="F121" s="24" t="e">
        <f>IF(E121=6,25,IF(E121=8,30,IF(E121=10,35,xxx)))</f>
        <v>#NAME?</v>
      </c>
      <c r="G121" s="46" t="s">
        <v>927</v>
      </c>
      <c r="H121" s="22"/>
      <c r="I121" s="22"/>
      <c r="J121" s="22"/>
      <c r="K121" s="63"/>
    </row>
    <row r="122" spans="2:11" x14ac:dyDescent="0.2">
      <c r="B122" s="37"/>
      <c r="C122" s="32"/>
      <c r="D122" s="24"/>
      <c r="E122" s="24" t="e">
        <f>IF(D122="leicht",6,IF(D122="mittel",8,IF(D122="schwer",10,xxx)))</f>
        <v>#NAME?</v>
      </c>
      <c r="F122" s="24" t="e">
        <f>IF(E122=6,25,IF(E122=8,30,IF(E122=10,35,xxx)))</f>
        <v>#NAME?</v>
      </c>
      <c r="G122" s="46" t="s">
        <v>928</v>
      </c>
      <c r="H122" s="22"/>
      <c r="I122" s="22"/>
      <c r="J122" s="22"/>
      <c r="K122" s="63"/>
    </row>
    <row r="123" spans="2:11" x14ac:dyDescent="0.2">
      <c r="B123" s="37"/>
      <c r="C123" s="32"/>
      <c r="D123" s="24"/>
      <c r="E123" s="24" t="e">
        <f>IF(D123="leicht",6,IF(D123="mittel",8,IF(D123="schwer",10,xxx)))</f>
        <v>#NAME?</v>
      </c>
      <c r="F123" s="24" t="e">
        <f>IF(E123=6,25,IF(E123=8,30,IF(E123=10,35,xxx)))</f>
        <v>#NAME?</v>
      </c>
      <c r="G123" s="46" t="s">
        <v>929</v>
      </c>
      <c r="H123" s="22"/>
      <c r="I123" s="22"/>
      <c r="J123" s="22"/>
      <c r="K123" s="63"/>
    </row>
    <row r="124" spans="2:11" x14ac:dyDescent="0.2">
      <c r="B124" s="37"/>
      <c r="C124" s="32"/>
      <c r="D124" s="24"/>
      <c r="E124" s="24" t="e">
        <f>IF(D124="leicht",6,IF(D124="mittel",8,IF(D124="schwer",10,xxx)))</f>
        <v>#NAME?</v>
      </c>
      <c r="F124" s="24" t="e">
        <f>IF(E124=6,25,IF(E124=8,30,IF(E124=10,35,xxx)))</f>
        <v>#NAME?</v>
      </c>
      <c r="G124" s="46" t="s">
        <v>930</v>
      </c>
      <c r="H124" s="22"/>
      <c r="I124" s="22"/>
      <c r="J124" s="22"/>
      <c r="K124" s="63"/>
    </row>
    <row r="125" spans="2:11" x14ac:dyDescent="0.2">
      <c r="B125" s="37"/>
      <c r="C125" s="32"/>
      <c r="D125" s="24"/>
      <c r="E125" s="24" t="e">
        <f>IF(D125="leicht",6,IF(D125="mittel",8,IF(D125="schwer",10,xxx)))</f>
        <v>#NAME?</v>
      </c>
      <c r="F125" s="24" t="e">
        <f>IF(E125=6,25,IF(E125=8,30,IF(E125=10,35,xxx)))</f>
        <v>#NAME?</v>
      </c>
      <c r="G125" s="46" t="s">
        <v>931</v>
      </c>
      <c r="H125" s="22"/>
      <c r="I125" s="22"/>
      <c r="J125" s="22"/>
      <c r="K125" s="63"/>
    </row>
    <row r="126" spans="2:11" x14ac:dyDescent="0.2">
      <c r="B126" s="37"/>
      <c r="C126" s="32"/>
      <c r="D126" s="24"/>
      <c r="E126" s="24" t="e">
        <f>IF(D126="leicht",6,IF(D126="mittel",8,IF(D126="schwer",10,xxx)))</f>
        <v>#NAME?</v>
      </c>
      <c r="F126" s="24" t="e">
        <f>IF(E126=6,25,IF(E126=8,30,IF(E126=10,35,xxx)))</f>
        <v>#NAME?</v>
      </c>
      <c r="G126" s="46" t="s">
        <v>932</v>
      </c>
      <c r="H126" s="22"/>
      <c r="I126" s="22"/>
      <c r="J126" s="22"/>
      <c r="K126" s="63"/>
    </row>
    <row r="127" spans="2:11" x14ac:dyDescent="0.2">
      <c r="B127" s="37"/>
      <c r="C127" s="32"/>
      <c r="D127" s="24"/>
      <c r="E127" s="24" t="e">
        <f>IF(D127="leicht",6,IF(D127="mittel",8,IF(D127="schwer",10,xxx)))</f>
        <v>#NAME?</v>
      </c>
      <c r="F127" s="24" t="e">
        <f>IF(E127=6,25,IF(E127=8,30,IF(E127=10,35,xxx)))</f>
        <v>#NAME?</v>
      </c>
      <c r="G127" s="46" t="s">
        <v>933</v>
      </c>
      <c r="H127" s="22"/>
      <c r="I127" s="22"/>
      <c r="J127" s="22"/>
      <c r="K127" s="63"/>
    </row>
    <row r="128" spans="2:11" x14ac:dyDescent="0.2">
      <c r="B128" s="37"/>
      <c r="C128" s="32"/>
      <c r="D128" s="24"/>
      <c r="E128" s="24" t="e">
        <f>IF(D128="leicht",6,IF(D128="mittel",8,IF(D128="schwer",10,xxx)))</f>
        <v>#NAME?</v>
      </c>
      <c r="F128" s="24" t="e">
        <f>IF(E128=6,25,IF(E128=8,30,IF(E128=10,35,xxx)))</f>
        <v>#NAME?</v>
      </c>
      <c r="G128" s="46" t="s">
        <v>934</v>
      </c>
      <c r="H128" s="22"/>
      <c r="I128" s="22"/>
      <c r="J128" s="22"/>
      <c r="K128" s="63"/>
    </row>
    <row r="129" spans="2:11" x14ac:dyDescent="0.2">
      <c r="B129" s="37"/>
      <c r="C129" s="32"/>
      <c r="D129" s="24"/>
      <c r="E129" s="24" t="e">
        <f>IF(D129="leicht",6,IF(D129="mittel",8,IF(D129="schwer",10,xxx)))</f>
        <v>#NAME?</v>
      </c>
      <c r="F129" s="24" t="e">
        <f>IF(E129=6,25,IF(E129=8,30,IF(E129=10,35,xxx)))</f>
        <v>#NAME?</v>
      </c>
      <c r="G129" s="46" t="s">
        <v>935</v>
      </c>
      <c r="H129" s="22"/>
      <c r="I129" s="22"/>
      <c r="J129" s="22"/>
      <c r="K129" s="63"/>
    </row>
    <row r="130" spans="2:11" x14ac:dyDescent="0.2">
      <c r="B130" s="37"/>
      <c r="C130" s="32"/>
      <c r="D130" s="24"/>
      <c r="E130" s="24" t="e">
        <f>IF(D130="leicht",6,IF(D130="mittel",8,IF(D130="schwer",10,xxx)))</f>
        <v>#NAME?</v>
      </c>
      <c r="F130" s="24" t="e">
        <f>IF(E130=6,25,IF(E130=8,30,IF(E130=10,35,xxx)))</f>
        <v>#NAME?</v>
      </c>
      <c r="G130" s="46" t="s">
        <v>936</v>
      </c>
      <c r="H130" s="22"/>
      <c r="I130" s="22"/>
      <c r="J130" s="22"/>
      <c r="K130" s="63"/>
    </row>
    <row r="131" spans="2:11" x14ac:dyDescent="0.2">
      <c r="B131" s="37"/>
      <c r="C131" s="32"/>
      <c r="D131" s="24"/>
      <c r="E131" s="24" t="e">
        <f>IF(D131="leicht",6,IF(D131="mittel",8,IF(D131="schwer",10,xxx)))</f>
        <v>#NAME?</v>
      </c>
      <c r="F131" s="24" t="e">
        <f>IF(E131=6,25,IF(E131=8,30,IF(E131=10,35,xxx)))</f>
        <v>#NAME?</v>
      </c>
      <c r="G131" s="46" t="s">
        <v>937</v>
      </c>
      <c r="H131" s="22"/>
      <c r="I131" s="22"/>
      <c r="J131" s="22"/>
      <c r="K131" s="63"/>
    </row>
    <row r="132" spans="2:11" x14ac:dyDescent="0.2">
      <c r="B132" s="37"/>
      <c r="C132" s="32"/>
      <c r="D132" s="24"/>
      <c r="E132" s="24" t="e">
        <f>IF(D132="leicht",6,IF(D132="mittel",8,IF(D132="schwer",10,xxx)))</f>
        <v>#NAME?</v>
      </c>
      <c r="F132" s="24" t="e">
        <f>IF(E132=6,25,IF(E132=8,30,IF(E132=10,35,xxx)))</f>
        <v>#NAME?</v>
      </c>
      <c r="G132" s="46" t="s">
        <v>938</v>
      </c>
      <c r="H132" s="22"/>
      <c r="I132" s="22"/>
      <c r="J132" s="22"/>
      <c r="K132" s="63"/>
    </row>
    <row r="133" spans="2:11" x14ac:dyDescent="0.2">
      <c r="B133" s="37"/>
      <c r="C133" s="32"/>
      <c r="D133" s="24"/>
      <c r="E133" s="24" t="e">
        <f>IF(D133="leicht",6,IF(D133="mittel",8,IF(D133="schwer",10,xxx)))</f>
        <v>#NAME?</v>
      </c>
      <c r="F133" s="24" t="e">
        <f>IF(E133=6,25,IF(E133=8,30,IF(E133=10,35,xxx)))</f>
        <v>#NAME?</v>
      </c>
      <c r="G133" s="46" t="s">
        <v>939</v>
      </c>
      <c r="H133" s="22"/>
      <c r="I133" s="22"/>
      <c r="J133" s="22"/>
      <c r="K133" s="63"/>
    </row>
    <row r="134" spans="2:11" x14ac:dyDescent="0.2">
      <c r="B134" s="37"/>
      <c r="C134" s="32"/>
      <c r="D134" s="24"/>
      <c r="E134" s="24" t="e">
        <f>IF(D134="leicht",6,IF(D134="mittel",8,IF(D134="schwer",10,xxx)))</f>
        <v>#NAME?</v>
      </c>
      <c r="F134" s="24" t="e">
        <f>IF(E134=6,25,IF(E134=8,30,IF(E134=10,35,xxx)))</f>
        <v>#NAME?</v>
      </c>
      <c r="G134" s="46" t="s">
        <v>940</v>
      </c>
      <c r="H134" s="22"/>
      <c r="I134" s="22"/>
      <c r="J134" s="22"/>
      <c r="K134" s="63"/>
    </row>
    <row r="135" spans="2:11" x14ac:dyDescent="0.2">
      <c r="B135" s="37"/>
      <c r="C135" s="32"/>
      <c r="D135" s="24"/>
      <c r="E135" s="24" t="e">
        <f>IF(D135="leicht",6,IF(D135="mittel",8,IF(D135="schwer",10,xxx)))</f>
        <v>#NAME?</v>
      </c>
      <c r="F135" s="24" t="e">
        <f>IF(E135=6,25,IF(E135=8,30,IF(E135=10,35,xxx)))</f>
        <v>#NAME?</v>
      </c>
      <c r="G135" s="46" t="s">
        <v>941</v>
      </c>
      <c r="H135" s="22"/>
      <c r="I135" s="22"/>
      <c r="J135" s="22"/>
      <c r="K135" s="63"/>
    </row>
    <row r="136" spans="2:11" x14ac:dyDescent="0.2">
      <c r="B136" s="37"/>
      <c r="C136" s="32"/>
      <c r="D136" s="24"/>
      <c r="E136" s="24" t="e">
        <f>IF(D136="leicht",6,IF(D136="mittel",8,IF(D136="schwer",10,xxx)))</f>
        <v>#NAME?</v>
      </c>
      <c r="F136" s="24" t="e">
        <f>IF(E136=6,25,IF(E136=8,30,IF(E136=10,35,xxx)))</f>
        <v>#NAME?</v>
      </c>
      <c r="G136" s="46" t="s">
        <v>942</v>
      </c>
      <c r="H136" s="22"/>
      <c r="I136" s="22"/>
      <c r="J136" s="22"/>
      <c r="K136" s="63"/>
    </row>
  </sheetData>
  <sheetProtection formatCells="0" formatColumns="0" formatRows="0" sort="0"/>
  <phoneticPr fontId="14" type="noConversion"/>
  <dataValidations count="1">
    <dataValidation showInputMessage="1" showErrorMessage="1" sqref="J1:J3"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D2:D136</xm:sqref>
        </x14:dataValidation>
        <x14:dataValidation type="list" showInputMessage="1" showErrorMessage="1" xr:uid="{00000000-0002-0000-0200-000002000000}">
          <x14:formula1>
            <xm:f>Tabelle2!$C$2:$C$3</xm:f>
          </x14:formula1>
          <xm:sqref>J4:J118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C17" sqref="C8:E17"/>
    </sheetView>
  </sheetViews>
  <sheetFormatPr baseColWidth="10" defaultColWidth="11.5" defaultRowHeight="15" x14ac:dyDescent="0.2"/>
  <cols>
    <col min="2" max="2" width="20.5" bestFit="1" customWidth="1"/>
  </cols>
  <sheetData>
    <row r="1" spans="1:5" x14ac:dyDescent="0.2">
      <c r="A1" t="s">
        <v>943</v>
      </c>
      <c r="C1" t="s">
        <v>944</v>
      </c>
    </row>
    <row r="3" spans="1:5" x14ac:dyDescent="0.2">
      <c r="A3" t="s">
        <v>1246</v>
      </c>
      <c r="C3" t="s">
        <v>945</v>
      </c>
    </row>
    <row r="4" spans="1:5" x14ac:dyDescent="0.2">
      <c r="A4" t="s">
        <v>1247</v>
      </c>
      <c r="C4" t="s">
        <v>946</v>
      </c>
    </row>
    <row r="5" spans="1:5" x14ac:dyDescent="0.2">
      <c r="A5" t="s">
        <v>1248</v>
      </c>
    </row>
    <row r="7" spans="1:5" x14ac:dyDescent="0.2">
      <c r="B7" t="s">
        <v>947</v>
      </c>
      <c r="C7" t="s">
        <v>948</v>
      </c>
      <c r="D7" t="s">
        <v>949</v>
      </c>
      <c r="E7" t="s">
        <v>950</v>
      </c>
    </row>
    <row r="8" spans="1:5" x14ac:dyDescent="0.2">
      <c r="A8">
        <v>3</v>
      </c>
      <c r="B8" s="25">
        <f>SUM(C8:E8)</f>
        <v>32</v>
      </c>
      <c r="C8" s="26">
        <v>14</v>
      </c>
      <c r="D8" s="26">
        <v>9</v>
      </c>
      <c r="E8" s="26">
        <v>9</v>
      </c>
    </row>
    <row r="9" spans="1:5" x14ac:dyDescent="0.2">
      <c r="A9">
        <v>4</v>
      </c>
      <c r="B9" s="25">
        <f t="shared" ref="B9:B17" si="0">SUM(C9:E9)</f>
        <v>23</v>
      </c>
      <c r="C9" s="26">
        <v>9</v>
      </c>
      <c r="D9" s="26">
        <v>7</v>
      </c>
      <c r="E9" s="26">
        <v>7</v>
      </c>
    </row>
    <row r="10" spans="1:5" x14ac:dyDescent="0.2">
      <c r="A10">
        <v>5</v>
      </c>
      <c r="B10" s="25">
        <f t="shared" si="0"/>
        <v>18</v>
      </c>
      <c r="C10" s="26">
        <v>8</v>
      </c>
      <c r="D10" s="26">
        <v>5</v>
      </c>
      <c r="E10" s="26">
        <v>5</v>
      </c>
    </row>
    <row r="11" spans="1:5" x14ac:dyDescent="0.2">
      <c r="A11">
        <v>6</v>
      </c>
      <c r="B11" s="25">
        <f t="shared" si="0"/>
        <v>16</v>
      </c>
      <c r="C11" s="26">
        <v>8</v>
      </c>
      <c r="D11" s="26">
        <v>4</v>
      </c>
      <c r="E11" s="26">
        <v>4</v>
      </c>
    </row>
    <row r="12" spans="1:5" x14ac:dyDescent="0.2">
      <c r="A12">
        <v>7</v>
      </c>
      <c r="B12" s="25">
        <f t="shared" si="0"/>
        <v>13</v>
      </c>
      <c r="C12" s="26">
        <v>5</v>
      </c>
      <c r="D12" s="26">
        <v>4</v>
      </c>
      <c r="E12" s="26">
        <v>4</v>
      </c>
    </row>
    <row r="13" spans="1:5" x14ac:dyDescent="0.2">
      <c r="A13">
        <v>8</v>
      </c>
      <c r="B13" s="25">
        <f t="shared" si="0"/>
        <v>11</v>
      </c>
      <c r="C13" s="26">
        <v>5</v>
      </c>
      <c r="D13" s="26">
        <v>3</v>
      </c>
      <c r="E13" s="26">
        <v>3</v>
      </c>
    </row>
    <row r="14" spans="1:5" x14ac:dyDescent="0.2">
      <c r="A14">
        <v>9</v>
      </c>
      <c r="B14" s="25">
        <f t="shared" si="0"/>
        <v>11</v>
      </c>
      <c r="C14" s="26">
        <v>5</v>
      </c>
      <c r="D14" s="26">
        <v>3</v>
      </c>
      <c r="E14" s="26">
        <v>3</v>
      </c>
    </row>
    <row r="15" spans="1:5" x14ac:dyDescent="0.2">
      <c r="A15">
        <v>10</v>
      </c>
      <c r="B15" s="25">
        <f t="shared" si="0"/>
        <v>9</v>
      </c>
      <c r="C15" s="26">
        <v>3</v>
      </c>
      <c r="D15" s="26">
        <v>3</v>
      </c>
      <c r="E15" s="26">
        <v>3</v>
      </c>
    </row>
    <row r="16" spans="1:5" x14ac:dyDescent="0.2">
      <c r="A16">
        <v>11</v>
      </c>
      <c r="B16" s="25">
        <f t="shared" si="0"/>
        <v>8</v>
      </c>
      <c r="C16" s="26">
        <v>4</v>
      </c>
      <c r="D16" s="26">
        <v>2</v>
      </c>
      <c r="E16" s="26">
        <v>2</v>
      </c>
    </row>
    <row r="17" spans="1:5" x14ac:dyDescent="0.2">
      <c r="A17">
        <v>12</v>
      </c>
      <c r="B17" s="27">
        <f t="shared" si="0"/>
        <v>7</v>
      </c>
      <c r="C17" s="28">
        <v>3</v>
      </c>
      <c r="D17" s="28">
        <v>2</v>
      </c>
      <c r="E17" s="28">
        <v>2</v>
      </c>
    </row>
    <row r="19" spans="1:5" x14ac:dyDescent="0.2">
      <c r="B19" t="s">
        <v>951</v>
      </c>
      <c r="C19" t="s">
        <v>952</v>
      </c>
      <c r="D19" t="s">
        <v>953</v>
      </c>
      <c r="E19" t="s">
        <v>954</v>
      </c>
    </row>
    <row r="20" spans="1:5" x14ac:dyDescent="0.2">
      <c r="A20">
        <v>3</v>
      </c>
      <c r="B20" s="29">
        <f>SUM(C20:E20)</f>
        <v>18</v>
      </c>
      <c r="C20" s="26">
        <v>6</v>
      </c>
      <c r="D20" s="26">
        <v>6</v>
      </c>
      <c r="E20" s="26">
        <v>6</v>
      </c>
    </row>
    <row r="21" spans="1:5" x14ac:dyDescent="0.2">
      <c r="A21">
        <v>4</v>
      </c>
      <c r="B21" s="29">
        <f t="shared" ref="B21:B29" si="1">SUM(C21:E21)</f>
        <v>15</v>
      </c>
      <c r="C21" s="26">
        <v>5</v>
      </c>
      <c r="D21" s="26">
        <v>5</v>
      </c>
      <c r="E21" s="26">
        <v>5</v>
      </c>
    </row>
    <row r="22" spans="1:5" x14ac:dyDescent="0.2">
      <c r="A22">
        <v>5</v>
      </c>
      <c r="B22" s="29">
        <f t="shared" si="1"/>
        <v>12</v>
      </c>
      <c r="C22" s="26">
        <v>4</v>
      </c>
      <c r="D22" s="26">
        <v>4</v>
      </c>
      <c r="E22" s="26">
        <v>4</v>
      </c>
    </row>
    <row r="23" spans="1:5" x14ac:dyDescent="0.2">
      <c r="A23">
        <v>6</v>
      </c>
      <c r="B23" s="29">
        <f t="shared" si="1"/>
        <v>9</v>
      </c>
      <c r="C23" s="26">
        <v>3</v>
      </c>
      <c r="D23" s="26">
        <v>3</v>
      </c>
      <c r="E23" s="26">
        <v>3</v>
      </c>
    </row>
    <row r="24" spans="1:5" x14ac:dyDescent="0.2">
      <c r="A24">
        <v>7</v>
      </c>
      <c r="B24" s="29">
        <f t="shared" si="1"/>
        <v>9</v>
      </c>
      <c r="C24" s="26">
        <v>3</v>
      </c>
      <c r="D24" s="26">
        <v>3</v>
      </c>
      <c r="E24" s="26">
        <v>3</v>
      </c>
    </row>
    <row r="25" spans="1:5" x14ac:dyDescent="0.2">
      <c r="A25">
        <v>8</v>
      </c>
      <c r="B25" s="29">
        <f t="shared" si="1"/>
        <v>8</v>
      </c>
      <c r="C25" s="26">
        <v>3</v>
      </c>
      <c r="D25" s="26">
        <v>3</v>
      </c>
      <c r="E25" s="26">
        <v>2</v>
      </c>
    </row>
    <row r="26" spans="1:5" x14ac:dyDescent="0.2">
      <c r="A26">
        <v>9</v>
      </c>
      <c r="B26" s="29">
        <f t="shared" si="1"/>
        <v>6</v>
      </c>
      <c r="C26" s="26">
        <v>2</v>
      </c>
      <c r="D26" s="26">
        <v>2</v>
      </c>
      <c r="E26" s="26">
        <v>2</v>
      </c>
    </row>
    <row r="27" spans="1:5" x14ac:dyDescent="0.2">
      <c r="A27">
        <v>10</v>
      </c>
      <c r="B27" s="29">
        <f t="shared" si="1"/>
        <v>6</v>
      </c>
      <c r="C27" s="26">
        <v>2</v>
      </c>
      <c r="D27" s="26">
        <v>2</v>
      </c>
      <c r="E27" s="26">
        <v>2</v>
      </c>
    </row>
    <row r="28" spans="1:5" x14ac:dyDescent="0.2">
      <c r="A28">
        <v>11</v>
      </c>
      <c r="B28" s="29">
        <f t="shared" si="1"/>
        <v>6</v>
      </c>
      <c r="C28" s="26">
        <v>2</v>
      </c>
      <c r="D28" s="26">
        <v>2</v>
      </c>
      <c r="E28" s="26">
        <v>2</v>
      </c>
    </row>
    <row r="29" spans="1:5" x14ac:dyDescent="0.2">
      <c r="A29">
        <v>12</v>
      </c>
      <c r="B29" s="30">
        <f t="shared" si="1"/>
        <v>6</v>
      </c>
      <c r="C29" s="28">
        <v>2</v>
      </c>
      <c r="D29" s="28">
        <v>2</v>
      </c>
      <c r="E29" s="28">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107fb81-cafe-4471-af6c-a8fb2687a67e">
      <Terms xmlns="http://schemas.microsoft.com/office/infopath/2007/PartnerControls"/>
    </lcf76f155ced4ddcb4097134ff3c332f>
    <TaxCatchAll xmlns="c2d03460-eac2-4f33-b915-38885f6a24d4" xsi:nil="true"/>
    <SharedWithUsers xmlns="c2d03460-eac2-4f33-b915-38885f6a24d4">
      <UserInfo>
        <DisplayName/>
        <AccountId xsi:nil="true"/>
        <AccountType/>
      </UserInfo>
    </SharedWithUsers>
    <MediaLengthInSeconds xmlns="1107fb81-cafe-4471-af6c-a8fb2687a6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12786B860E5C84CB573A77B3FF6F077" ma:contentTypeVersion="14" ma:contentTypeDescription="Create a new document." ma:contentTypeScope="" ma:versionID="f76a50883c0a78235a24b70d94ce0d3b">
  <xsd:schema xmlns:xsd="http://www.w3.org/2001/XMLSchema" xmlns:xs="http://www.w3.org/2001/XMLSchema" xmlns:p="http://schemas.microsoft.com/office/2006/metadata/properties" xmlns:ns2="1107fb81-cafe-4471-af6c-a8fb2687a67e" xmlns:ns3="c2d03460-eac2-4f33-b915-38885f6a24d4" targetNamespace="http://schemas.microsoft.com/office/2006/metadata/properties" ma:root="true" ma:fieldsID="1259243c12bdee2d157b597382615cc0" ns2:_="" ns3:_="">
    <xsd:import namespace="1107fb81-cafe-4471-af6c-a8fb2687a67e"/>
    <xsd:import namespace="c2d03460-eac2-4f33-b915-38885f6a24d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07fb81-cafe-4471-af6c-a8fb2687a6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d03460-eac2-4f33-b915-38885f6a24d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6b6911f-1991-4198-b5b1-ab9fcfb36d8c}" ma:internalName="TaxCatchAll" ma:showField="CatchAllData" ma:web="c2d03460-eac2-4f33-b915-38885f6a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44241E-A849-4ECB-8C57-D1005A987ED1}">
  <ds:schemaRefs>
    <ds:schemaRef ds:uri="http://schemas.microsoft.com/office/2006/metadata/properties"/>
    <ds:schemaRef ds:uri="http://schemas.microsoft.com/office/infopath/2007/PartnerControls"/>
    <ds:schemaRef ds:uri="1107fb81-cafe-4471-af6c-a8fb2687a67e"/>
    <ds:schemaRef ds:uri="c2d03460-eac2-4f33-b915-38885f6a24d4"/>
  </ds:schemaRefs>
</ds:datastoreItem>
</file>

<file path=customXml/itemProps2.xml><?xml version="1.0" encoding="utf-8"?>
<ds:datastoreItem xmlns:ds="http://schemas.openxmlformats.org/officeDocument/2006/customXml" ds:itemID="{E09D4F97-3BE0-43AA-A77C-62066BD05A78}">
  <ds:schemaRefs>
    <ds:schemaRef ds:uri="http://schemas.microsoft.com/sharepoint/v3/contenttype/forms"/>
  </ds:schemaRefs>
</ds:datastoreItem>
</file>

<file path=customXml/itemProps3.xml><?xml version="1.0" encoding="utf-8"?>
<ds:datastoreItem xmlns:ds="http://schemas.openxmlformats.org/officeDocument/2006/customXml" ds:itemID="{EF3D4A3D-97E5-44FF-B6F7-A0F2C2C0ED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07fb81-cafe-4471-af6c-a8fb2687a67e"/>
    <ds:schemaRef ds:uri="c2d03460-eac2-4f33-b915-38885f6a2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Overview</vt:lpstr>
      <vt:lpstr>Multiple Choice</vt:lpstr>
      <vt:lpstr>Offene Fragen</vt:lpstr>
      <vt:lpstr>Tabelle2</vt:lpstr>
      <vt:lpstr>'Offene Fragen'!_Hlk120899447</vt:lpstr>
      <vt:lpstr>'Offene Fragen'!_Hlk134885168</vt:lpstr>
      <vt:lpstr>'Multiple Choice'!_Hlk136770287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cp:lastModifiedBy>
  <cp:revision/>
  <dcterms:created xsi:type="dcterms:W3CDTF">2015-01-30T14:58:41Z</dcterms:created>
  <dcterms:modified xsi:type="dcterms:W3CDTF">2023-12-19T15:58:30Z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0x010100912786B860E5C84CB573A77B3FF6F077</vt:lpwstr>
  </property>
  <property fmtid="{D5CDD505-2E9C-101B-9397-08002B2CF9AE}" pid="3" name="MediaServiceImageTags">
    <vt:lpwstr/>
  </property>
  <property fmtid="{D5CDD505-2E9C-101B-9397-08002B2CF9AE}" pid="4" name="Order">
    <vt:r8>37400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ColorHex">
    <vt:lpwstr/>
  </property>
  <property fmtid="{D5CDD505-2E9C-101B-9397-08002B2CF9AE}" pid="9" name="_Emoji">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_ColorTag">
    <vt:lpwstr/>
  </property>
</Properties>
</file>