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4"/>
  <workbookPr/>
  <mc:AlternateContent xmlns:mc="http://schemas.openxmlformats.org/markup-compatibility/2006">
    <mc:Choice Requires="x15">
      <x15ac:absPath xmlns:x15ac="http://schemas.microsoft.com/office/spreadsheetml/2010/11/ac" url="https://iubhfs-my.sharepoint.com/personal/karen_hofreiter_iu_org/Documents/Translation production/DLMGWPH01_Public Health_DLMGWPH01_E_Public Health/"/>
    </mc:Choice>
  </mc:AlternateContent>
  <xr:revisionPtr revIDLastSave="612" documentId="11_530A5D4987A46D677B56F2299E7F5019F7A9169E" xr6:coauthVersionLast="47" xr6:coauthVersionMax="47" xr10:uidLastSave="{AEE1AADB-04C9-4FE9-A3C8-0D127929B33D}"/>
  <bookViews>
    <workbookView xWindow="-110" yWindow="-110" windowWidth="19420" windowHeight="10420" firstSheet="2" activeTab="1"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 l="1"/>
  <c r="F56" i="2" s="1"/>
  <c r="E55" i="2"/>
  <c r="F55" i="2" s="1"/>
  <c r="E54" i="2"/>
  <c r="F54" i="2" s="1"/>
  <c r="E53" i="2"/>
  <c r="F53" i="2" s="1"/>
  <c r="E52" i="2"/>
  <c r="F52" i="2" s="1"/>
  <c r="E51" i="2"/>
  <c r="F51" i="2" s="1"/>
  <c r="E49" i="2"/>
  <c r="F49" i="2" s="1"/>
  <c r="E48" i="2"/>
  <c r="F48" i="2" s="1"/>
  <c r="E47" i="2"/>
  <c r="F47" i="2" s="1"/>
  <c r="E46" i="2"/>
  <c r="F46" i="2" s="1"/>
  <c r="E45" i="2"/>
  <c r="F45" i="2" s="1"/>
  <c r="E44" i="2"/>
  <c r="F44" i="2" s="1"/>
  <c r="E42" i="2" l="1"/>
  <c r="F42" i="2" s="1"/>
  <c r="E41" i="2"/>
  <c r="F41" i="2" s="1"/>
  <c r="E40" i="2"/>
  <c r="F40" i="2" s="1"/>
  <c r="E39" i="2"/>
  <c r="F39" i="2" s="1"/>
  <c r="E38" i="2"/>
  <c r="F38" i="2" s="1"/>
  <c r="E37" i="2"/>
  <c r="F37" i="2" s="1"/>
  <c r="E35" i="2" l="1"/>
  <c r="F35" i="2" s="1"/>
  <c r="E34" i="2"/>
  <c r="F34" i="2" s="1"/>
  <c r="E33" i="2"/>
  <c r="F33" i="2" s="1"/>
  <c r="E32" i="2"/>
  <c r="F32" i="2" s="1"/>
  <c r="E31" i="2"/>
  <c r="F31" i="2" s="1"/>
  <c r="E30" i="2"/>
  <c r="F30" i="2" s="1"/>
  <c r="E2" i="2"/>
  <c r="F2" i="2" s="1"/>
  <c r="E3" i="2"/>
  <c r="F3" i="2" s="1"/>
  <c r="E4" i="2"/>
  <c r="F4" i="2" s="1"/>
  <c r="E5" i="2" l="1"/>
  <c r="F5" i="2" s="1"/>
  <c r="E6" i="2"/>
  <c r="F6" i="2" s="1"/>
  <c r="E7" i="2"/>
  <c r="F7" i="2" s="1"/>
  <c r="E9" i="2"/>
  <c r="F9" i="2" s="1"/>
  <c r="E10" i="2"/>
  <c r="F10" i="2" s="1"/>
  <c r="E11" i="2"/>
  <c r="F11" i="2" s="1"/>
  <c r="E12" i="2"/>
  <c r="F12" i="2" s="1"/>
  <c r="E13" i="2"/>
  <c r="F13" i="2" s="1"/>
  <c r="E14" i="2"/>
  <c r="F14" i="2" s="1"/>
  <c r="E16" i="2"/>
  <c r="F16" i="2" s="1"/>
  <c r="E17" i="2"/>
  <c r="F17" i="2" s="1"/>
  <c r="E18" i="2"/>
  <c r="F18" i="2" s="1"/>
  <c r="E19" i="2"/>
  <c r="F19" i="2" s="1"/>
  <c r="E20" i="2"/>
  <c r="F20" i="2" s="1"/>
  <c r="E21" i="2"/>
  <c r="F21" i="2" s="1"/>
  <c r="E23" i="2"/>
  <c r="F23" i="2" s="1"/>
  <c r="E24" i="2"/>
  <c r="F24" i="2" s="1"/>
  <c r="E25" i="2"/>
  <c r="F25" i="2" s="1"/>
  <c r="E26" i="2"/>
  <c r="F26" i="2" s="1"/>
  <c r="E27" i="2"/>
  <c r="F27" i="2" s="1"/>
  <c r="E28" i="2"/>
  <c r="F28" i="2" s="1"/>
  <c r="B29" i="3"/>
  <c r="B28" i="3"/>
  <c r="B27" i="3"/>
  <c r="B26" i="3"/>
  <c r="B25" i="3"/>
  <c r="B24" i="3"/>
  <c r="B23" i="3"/>
  <c r="B22" i="3"/>
  <c r="B21" i="3"/>
  <c r="B20" i="3"/>
  <c r="B17" i="3"/>
  <c r="B16" i="3"/>
  <c r="B15" i="3"/>
  <c r="B14" i="3"/>
  <c r="B13" i="3"/>
  <c r="B12" i="3"/>
  <c r="B11" i="3"/>
  <c r="B10" i="3"/>
  <c r="B9" i="3"/>
  <c r="B8" i="3"/>
  <c r="B17" i="4"/>
  <c r="B16" i="4"/>
  <c r="B15" i="4"/>
  <c r="B11" i="4"/>
  <c r="B12" i="4"/>
  <c r="B10" i="4"/>
  <c r="B14" i="4" l="1"/>
  <c r="B18" i="4" s="1"/>
  <c r="B9" i="4"/>
  <c r="B13" i="4" s="1"/>
  <c r="B19" i="4" l="1"/>
</calcChain>
</file>

<file path=xl/sharedStrings.xml><?xml version="1.0" encoding="utf-8"?>
<sst xmlns="http://schemas.openxmlformats.org/spreadsheetml/2006/main" count="441" uniqueCount="325">
  <si>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</si>
  <si>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</si>
  <si>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</si>
  <si>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</si>
  <si>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</si>
  <si>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</si>
  <si>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</si>
  <si>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</si>
  <si>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</si>
  <si>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</si>
  <si>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</si>
  <si>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</si>
  <si>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</si>
  <si>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</si>
  <si>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</si>
  <si>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</si>
  <si>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</si>
  <si>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</si>
  <si>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</si>
  <si>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Unit</t>
  </si>
  <si>
    <t>Section</t>
  </si>
  <si>
    <t>Level of difficulty</t>
  </si>
  <si>
    <t>Description</t>
  </si>
  <si>
    <t xml:space="preserve">Question text
</t>
  </si>
  <si>
    <t>Correct answer</t>
  </si>
  <si>
    <t>Incorrect answer</t>
  </si>
  <si>
    <t>Picture?</t>
  </si>
  <si>
    <t>Comments from reviewer</t>
  </si>
  <si>
    <t>leicht</t>
  </si>
  <si>
    <t>DLBWPKUM01_MC_025</t>
  </si>
  <si>
    <t>Mit welchen Themenbereichen befasst sich Public Health?</t>
  </si>
  <si>
    <t xml:space="preserve">Mit Prävention und Gesundheitsförderung </t>
  </si>
  <si>
    <t>Mit Pflege und Gesundheitsförderung</t>
  </si>
  <si>
    <t>Mit Prävention und Pflege</t>
  </si>
  <si>
    <t>Mit Rehabilitation und Pflege</t>
  </si>
  <si>
    <t>mittel</t>
  </si>
  <si>
    <t>DLBWPKUM01_MC_027</t>
  </si>
  <si>
    <t>Die WHO-Definition von Gesundheit wird vielfach als utopisch kritisiert.
Worin besteht jedoch ihr Vorteil?</t>
  </si>
  <si>
    <t>Ihr Vorteil liegt in der integrativen Perspektive: Neben körperlichen Aspekten wird auch die seelisch-geistige sowie die soziale Dimension von Gesundheit berücksichtigt.</t>
  </si>
  <si>
    <t>Ihr Vorteil liegt in der integrativen Perspektive: Neben den Bereichen Prävention und Gesundheitsförderung wird auch der Bereich Pflege berücksichtigt.</t>
  </si>
  <si>
    <t>Ihr Vorteil liegt in der politischen Dimension: Sie beinhaltet die Forderung, alles politisch Machbare zu tun, um die Gesundheit der Bevölkerung zu fördern und zu erhalten.</t>
  </si>
  <si>
    <t>Ihr Vorteil liegt in der politischen Dimension: Sie bildet die Grundlage für gesundheits- und arbeitsbezogene Gesetzgebungsinitiativen der Vereinten Nationen.</t>
  </si>
  <si>
    <t>schwer</t>
  </si>
  <si>
    <t>DLBWPKUM01_MC_028</t>
  </si>
  <si>
    <t>Vier Studierende unterhalten sich über die geschichtliche Entwicklung von Public Health, doch
nur einer kennt sich mit dem Thema wirklich gut aus. Welche Aussage ist richtig?</t>
  </si>
  <si>
    <t>Thomas D.: Public Health richtete den Blick zunächst auf unterversorgte Bevölkerungsgruppen und deren Wohn- und Lebensumstände.</t>
  </si>
  <si>
    <t>Igor P.: Anfänglich zielte Public Health darauf ab, die Gesundheitsausgaben zu begrenzen. Heute werden bewusst zusätzliche Mittel für Präventionsmaßnahmen bereitgestellt.</t>
  </si>
  <si>
    <t>Anna F.: Old Public Health befasste sich mit Gesundheitsproblemen der gesamten Bevölkerung. Im Zuge von New Public Health wurde die Betrachtungsweise spezifischer.</t>
  </si>
  <si>
    <t>Valerie W.: Am Anfang von Public Health stand die Suche nach den Ursachen von Infektionskrankheiten und die Entwicklung von Medikamenten und Impfstoffen.</t>
  </si>
  <si>
    <t>DLBWPKUM01_MC_031</t>
  </si>
  <si>
    <t>Die Inzidenz stellt eine wichtige epidemiologische Maßzahl dar.
Was wird mit der Inzidenz gemessen?</t>
  </si>
  <si>
    <t>Anzahl der Neuerkrankungen innerhalb einer bestimmten Zeit</t>
  </si>
  <si>
    <t>Anteil erkrankter Personen, die innerhalb eines bestimmten Zeitraums verstirbt</t>
  </si>
  <si>
    <t>Anzahl der Todesfälle innerhalb einer bestimmten Zeit</t>
  </si>
  <si>
    <t>Bestand der Erkrankten zu einem bestimmten Zeitpunkt</t>
  </si>
  <si>
    <t>DLBWPKUM01_MC_033</t>
  </si>
  <si>
    <t>Die Bevölkerungszahl wird u. a. durch natürliche Bevölkerungsbewegungen beeinflusst.
Welcher der genannten Aspekte zählt zur natürlichen Bevölkerungsbewegung?</t>
  </si>
  <si>
    <t>Geburt</t>
  </si>
  <si>
    <t xml:space="preserve">Flucht </t>
  </si>
  <si>
    <t xml:space="preserve">Migration </t>
  </si>
  <si>
    <t>Umzug</t>
  </si>
  <si>
    <t>DLBWPKUM01_MC_030</t>
  </si>
  <si>
    <t>Public Health baut auf mehreren wissenschaftlichen Disziplinen auf.
Welche dieser Disziplinen befasst sich mit Expositionen?</t>
  </si>
  <si>
    <t>Epidemiologie</t>
  </si>
  <si>
    <t xml:space="preserve">Biostatistik </t>
  </si>
  <si>
    <t>Versorgungsforschung</t>
  </si>
  <si>
    <t>Demographie</t>
  </si>
  <si>
    <t>DLBWPKUM01_MC_035</t>
  </si>
  <si>
    <t>Die Versorgungsforschung befasst sich mit der Wirksamkeit von Versorgungsmaßnahmen im
Alltag. Welcher Aspekt ist in diesem Zusammenhang relevant?</t>
  </si>
  <si>
    <t>Community effectiveness</t>
  </si>
  <si>
    <t>Efficacy</t>
  </si>
  <si>
    <t xml:space="preserve">Negativer prädiktiver Wert </t>
  </si>
  <si>
    <t xml:space="preserve">Positiver prädiktiver Wert </t>
  </si>
  <si>
    <t>DLBWPKUM01_MC_032</t>
  </si>
  <si>
    <t>Das epidemiologische Krebsregister beobachtet im Vergleich zum Vorjahr einen Rückgang der Inzidenzrate an Hautkrebs, obwohl die absolute Zahl an Neuerkrankungen gleich geblieben ist.
Wie lässt sich dieser Sachverhalt erklären?</t>
  </si>
  <si>
    <t>Dies lässt sich durch eine Zunahme der Bevölkerung im Vergleich zum Vorjahr erklären.</t>
  </si>
  <si>
    <t xml:space="preserve">Dies lässt sich durch eine Abnahme der Bevölkerung im Vergleich zum Vorjahr erklären. </t>
  </si>
  <si>
    <t>Dies lässt sich durch einen Rückgang der Sterbefälle infolge von Hautkrebs erklären.</t>
  </si>
  <si>
    <t>Dies lässt sich durch einen Anstieg der Sterbefälle infolge von Hautkrebs erklären.</t>
  </si>
  <si>
    <t>DLBWPKUM01_MC_034</t>
  </si>
  <si>
    <t>Bei der Schuleingangsuntersuchung wird beobachtet, dass der Anteil der adipösen Kinder
von 5% im Jahr 2018 auf 6% im Jahr 2019 gestiegen ist. Das Gesundheitsamt möchte wissen, ob es sich dabei um einen bedenklichen Anstieg handelt. Ein statistischer Signifikanztest ergibt einen p-Wert von 20%.
Das Gesundheitsamt weiß nicht, wie dieser Wert zu interpretieren ist und bittet Sie um Mithilfe.</t>
  </si>
  <si>
    <t>Bei einem p-Wert von 20% liegt kein statistisch signifikantes Ergebnis vor. Der höhere Anteil an adipösen Kindern stellt nur eine natürliche Schwankung dar.</t>
  </si>
  <si>
    <t>Bei einem p-Wert von 20% liegt ein statistisch signifikantes Ergebnis vor. Der höhere Anteil an adipösen Kindern lässt sich nicht durch natürliche Schwankungen erklären.</t>
  </si>
  <si>
    <t>Bei einem p-Wert von 5% spricht man von statistisch signifikanten Ergebnissen. Der p-Wert von 20% ist viermal so hoch. Also ist das Risiko für die Entwicklung einer Adipositas im Kindesalter um das Vierfache erhöht.</t>
  </si>
  <si>
    <t>Zur Beurteilung der Frage, ob der Anstieg des Anteils adipöser Kinder bedenklich ist, ist ein statistischer Signifikanztest ungeeignet.</t>
  </si>
  <si>
    <t>DLBWPKUM01_MC_037</t>
  </si>
  <si>
    <t>Salutogenetische und pathogenetische Konzepte entscheiden sich hinsichtlich ihrer
Schwerpunktsetzung.
Welche Frage steht im Mittelpunkt der Salutogenese?</t>
  </si>
  <si>
    <t>Was hält uns gesund?</t>
  </si>
  <si>
    <t>Was macht uns krank?</t>
  </si>
  <si>
    <t xml:space="preserve">Sind Krankheiten multikausal verursacht? </t>
  </si>
  <si>
    <t>Sind Krankheiten monokausal verursacht?</t>
  </si>
  <si>
    <t>DLBWPKUM01_MC_039</t>
  </si>
  <si>
    <t>Soziale Determinanten finden in einigen Modellen zur Erklärung von Gesundheit und Krankheit Berücksichtigung.
Was versteht man unter dem Begriff der sozialen Determinanten?</t>
  </si>
  <si>
    <t>Mit sozialen Determinanten sind die Bedingungen gemeint, unter denen Menschen geboren werden, aufwachsen, arbeiten und altern.</t>
  </si>
  <si>
    <t>Mit sozialen Determinanten werden die politischen Rahmenbedingungen und ihre unmittelbaren Auswirkungen auf die Gesundheit der Bürger beschrieben.</t>
  </si>
  <si>
    <t>Mit sozialen Determinanten wird die Grundlegung des Gesundheitsverhaltens im Kindes- und Jugendalter umschrieben.</t>
  </si>
  <si>
    <t>Mit sozialen Determinanten werden die Auswirkungen der Arbeitsplatzgestaltung auf die Gesundheit der Arbeitnehmer beschrieben.</t>
  </si>
  <si>
    <t>DLBWPKUM01_MC_036</t>
  </si>
  <si>
    <r>
      <t xml:space="preserve">Es gibt unterschiedliche Ansätze zur Erklärung von Gesundheit und Krankheit.
Welcher Einflussfaktor wird im biomedizinischen Modell von Krankheit </t>
    </r>
    <r>
      <rPr>
        <b/>
        <sz val="10"/>
        <color theme="1"/>
        <rFont val="Calibri"/>
        <family val="2"/>
        <scheme val="minor"/>
      </rPr>
      <t>nicht</t>
    </r>
    <r>
      <rPr>
        <sz val="10"/>
        <color theme="1"/>
        <rFont val="Calibri"/>
        <family val="2"/>
        <scheme val="minor"/>
      </rPr>
      <t xml:space="preserve"> zur Erklärung von Erkrankungen herangezogen?</t>
    </r>
  </si>
  <si>
    <t xml:space="preserve">Sozial-bedingte Einflussfaktoren </t>
  </si>
  <si>
    <t xml:space="preserve">Genetische Einflussfaktoren </t>
  </si>
  <si>
    <t xml:space="preserve">Biochemische Einflussfaktoren </t>
  </si>
  <si>
    <t>Mechanische Einflussfaktoren</t>
  </si>
  <si>
    <t>DLBWPKUM01_MC_040</t>
  </si>
  <si>
    <t>Alleinerziehende sind bei fehlender Unterstützung durch den früheren Partner/die Partnerin, Großeltern, Freunde oder Nachbarn höherem Stress und damit einem höheren Krankheitsrisiko ausgesetzt.
Für welchen Einflussfaktor auf Gesundheit und Krankheit ist dies ein Beispiel?</t>
  </si>
  <si>
    <t>Soziale Determinanten</t>
  </si>
  <si>
    <t>Geschlecht</t>
  </si>
  <si>
    <t>Individuelles Gesundheitsverhalten</t>
  </si>
  <si>
    <t>Alter</t>
  </si>
  <si>
    <t>DLBWPKUM01_MC_038</t>
  </si>
  <si>
    <t>Zur Erklärung von Gesundheit und Krankheit wird u. a. das biomedizinische Modell
herangezogen.
Stellt dieses einen geeigneten Ansatz zur Erklärung von Rückenschmerzen dar?</t>
  </si>
  <si>
    <t>Nein, da neben mechanischer Belastungen auch psychosoziale Faktoren zur Entstehung von Rückenschmerzen beitragen.</t>
  </si>
  <si>
    <t>Ja, da mechanische Belastungen am Arbeitsplatz den Hauptrisikofaktor für die Entstehung von Rückenschmerzen darstellen.</t>
  </si>
  <si>
    <t>Ja, da Rückenschmerzen eine eindeutige Abweichung von einem Normzustand darstellen und nur der Zustand "Rückenschmerz" relevant ist.</t>
  </si>
  <si>
    <t>Ja, da Rückenschmerzen monokausal bedingt sind und das biomedizinische Modell deshalb ideal für die Ursachensuche geeignet ist.</t>
  </si>
  <si>
    <t>DLBWPKUM01_MC_044</t>
  </si>
  <si>
    <t>Von welchen Stoffen in der Atemluft geht die größte Gefahr für Gesundheit aus?</t>
  </si>
  <si>
    <t xml:space="preserve">Feinstaub und Stickoxide </t>
  </si>
  <si>
    <t xml:space="preserve">Kohlenstoffdioxid und Sauerstoff </t>
  </si>
  <si>
    <t xml:space="preserve">Edelgase und Wasserdampf </t>
  </si>
  <si>
    <t>Wasserstoff und Stickstoff</t>
  </si>
  <si>
    <t>DLBWPKUM01_MC_045</t>
  </si>
  <si>
    <t>Lärm stellt eine Gefahr für die Gesundheit dar.
In welcher Maßeinheit wird die relative Lautstärke gemessen?</t>
  </si>
  <si>
    <t xml:space="preserve">Dezibel </t>
  </si>
  <si>
    <t>Bushel</t>
  </si>
  <si>
    <t xml:space="preserve">Becquerel </t>
  </si>
  <si>
    <t>Tesla</t>
  </si>
  <si>
    <t>DLBWPKUM01_MC_042</t>
  </si>
  <si>
    <t>Welcher Aspekt zählt zu den indirekten Auswirkungen des Klimawandels auf die Gesundheit?</t>
  </si>
  <si>
    <t xml:space="preserve">Kindliche Entwicklungsverzögerungen durch Nahrungsmittel- und Wasserknappheit </t>
  </si>
  <si>
    <t>Steigende Anzahl an Atemwegs- und Hauterkrankungen</t>
  </si>
  <si>
    <t>Posttraumatische Belastungsstörungen nach Extremwetterereignissen</t>
  </si>
  <si>
    <t>Steigende Anzahl an Sterbefällen während häufigerer Hitzeperioden</t>
  </si>
  <si>
    <t>DLBWPKUM01_MC_043</t>
  </si>
  <si>
    <t>Bei den Auswirkungen des Klimawandels unterscheidet man mehrere Folgen.
Was versteht man unter tertiären Folgen?</t>
  </si>
  <si>
    <t>Tertiäre Folgen resultieren aus der zunehmenden sozialen Instabilität. So führen z. B. Hungersnöte zu Flüchtlingsströmen und damit einhergehenden Verletzungen und Todesfällen.</t>
  </si>
  <si>
    <t>Tertiäre Folgen resultieren aus den klimatischen Veränderungen. So führt der Klimawandel z. B. zu einem Anstieg an Extremwetterereignissen und damit einhergehenden Todesfällen.</t>
  </si>
  <si>
    <t>Tertiäre Folgen resultieren aus einer abnehmenden Zahl an Kältetagen und damit verbunden dem Rückgang der kältebedingten Sterblichkeit in Ländern mit einer hohen Zahl an Obdachlosen.</t>
  </si>
  <si>
    <t>Tertiäre Folgen resultieren aus den ökologischen Veränderungen. So führt z. B. die zunehmende Trockenheit zu Nahrungsmittelknappheit und erhöht das Risiko für Fehlernährung.</t>
  </si>
  <si>
    <t>DLBWPKUM01_MC_046</t>
  </si>
  <si>
    <t>Vier Freundinnen unterhalten sich bei einem Treffen im Café. Eine von ihnen kennt sich mit
dem Thema Strahlung und Gesundheit nicht gut aus. Welche?</t>
  </si>
  <si>
    <t>Monika K. geht regelmäßig ins Solarium: "Solarien sind gesundheitlich völlig unbedenklich. Ganz im Gegenteil: Die UV-Strahlen regen die Vitamin D-Bildung im Körper an."</t>
  </si>
  <si>
    <t>Catherine F. ist auf Wohnungssuche: "Ich habe eine Erdgeschosswohnung in einem älteren Haus besichtigt. Wunderschön, doch womöglich mit Radon belastet, da die Bodenabdichtung undicht ist."</t>
  </si>
  <si>
    <t>Juliana V. plant eine Reise in die Ukraine: "In Tschernobyl tritt 30 Jahre nach dem Reaktorunglück immer noch radioaktive Strahlung auf. Doch auch bei jeder Flugreise ist man radioaktiver  Strahlung ausgesetzt."</t>
  </si>
  <si>
    <t>Angelique B. telefoniert beruflich viel über das Mobiltelefon: "Ich nutze für Telefonate immer die Freisprecheinrichtung oder ein Headset, da ich die Strahlenbelastung im Kopfbereich möglichst niedrig halten möchte."</t>
  </si>
  <si>
    <t>DLBWPKUM01_MC_047</t>
  </si>
  <si>
    <t>Das Ziel der Prävention ist es, Gefahren für die Gesundheit abzuwenden.
In welche Teilbereiche lassen sich präventive Maßnahmen untergliedern?</t>
  </si>
  <si>
    <t>Primär-, Sekundär- und Tertiärprävention</t>
  </si>
  <si>
    <t xml:space="preserve">Pathogenese, Salutogenese und Resilienz </t>
  </si>
  <si>
    <t>Anamnese, Diagnose und Therapie</t>
  </si>
  <si>
    <t>Screening, Rehabilitation und Pflege</t>
  </si>
  <si>
    <t>DLBWPKUM01_MC_048</t>
  </si>
  <si>
    <t>Wie lässt sich das Ziel der Verhaltensprävention beschreiben?</t>
  </si>
  <si>
    <t>Das Ziel der Verhaltensprävention ist es, das gesundheitsrelevante Verhalten von Einzelnen oder Gruppen positiv zu beeinflussen.</t>
  </si>
  <si>
    <t>Das Ziel der Verhaltensprävention ist es, Personen mit einem erhöhten Risiko für das Auftreten einer Erkrankung zu identifizieren.</t>
  </si>
  <si>
    <t>Das Ziel der Verhaltensprävention ist es, Personen mit einem besonders niedrigen Risiko für das Auftreten einer Erkrankung zu identifizieren.</t>
  </si>
  <si>
    <t>Das Ziel der Verhaltensprävention ist es, die Lebensumstände von Einzelnen oder Gruppen positiv zu beeinflussen.</t>
  </si>
  <si>
    <t>DLBWPKUM01_MC_049</t>
  </si>
  <si>
    <t>Welche der aufgeführten Maßnahmen zählen zur Primärprävention?</t>
  </si>
  <si>
    <t>Impfungen, Gurtpflicht im Auto</t>
  </si>
  <si>
    <t xml:space="preserve">Kuren, Patientenschulungsmaßnahmen für chronisch Kranke </t>
  </si>
  <si>
    <t xml:space="preserve">Hautkrebsscreening, Neugeborenen-Screenings, </t>
  </si>
  <si>
    <t>Kindervorsorgeuntersuchungen</t>
  </si>
  <si>
    <t>DLBWPKUM01_MC_050</t>
  </si>
  <si>
    <t>Welche der aufgeführten Maßnahmen zählen zur Sekundärprävention?</t>
  </si>
  <si>
    <t xml:space="preserve">Mammographie-Screening, Darmkrebsscreening </t>
  </si>
  <si>
    <t xml:space="preserve">Aufklärungskampagnen, Rauchverbot in öffentlichen Einrichtungen </t>
  </si>
  <si>
    <t>Impfungen, Gesundheitskurse</t>
  </si>
  <si>
    <t>Kuren, Patientenschulungsmaßnahmen für chronisch Kranke</t>
  </si>
  <si>
    <t>DLBWPKUM01_MC_053</t>
  </si>
  <si>
    <t>Welche der beschriebenen Maßnahmen folgt dem Ansatz der Hochrisikostrategie?</t>
  </si>
  <si>
    <t>Rauchern mit erhöhten Cholesterin- und Blutdruckwerten wird ein Raucherentwöhnungsprogramm angeboten.</t>
  </si>
  <si>
    <t>Gesetzliche Vorgaben bewirken eine Reduktion des Zuckergehalts in Kindertees.</t>
  </si>
  <si>
    <t>Alle Frauen zwischen 50 und 69 Jahren werden zum Mammographiescreening eingeladen.</t>
  </si>
  <si>
    <t>Die Schule führt bei Jugendlichen eine Kampagne zum Schutz vor sexuell übertragbaren Krankheiten durch.</t>
  </si>
  <si>
    <t>DLBWPKUM01_MC_054</t>
  </si>
  <si>
    <t>Welches Krankheitsbild wird mit dem Begriff Adipositas umschrieben?</t>
  </si>
  <si>
    <t>Adipositas bezeichnet eine krankhafte Erhöhung des Körpergewichts.</t>
  </si>
  <si>
    <t xml:space="preserve">Adipositas bezeichnet eine alkoholbedingte Abhängigkeitserkrankung. </t>
  </si>
  <si>
    <t>Adipositas bezeichnet eine krankhafte Veränderung der Stimmung.</t>
  </si>
  <si>
    <t>Adipositas bezeichnet ein zunehmendes Gelenkversagen durch Abbau der Knorpelmasse.</t>
  </si>
  <si>
    <t>DLBWPKUM01_MC_055</t>
  </si>
  <si>
    <t>Übergewicht und Adipositas werden mit dem BMI gemessen.
Wofür steht in diesem Zusammenhang die Abkürzung BMI?</t>
  </si>
  <si>
    <t>Body Mass Index</t>
  </si>
  <si>
    <t xml:space="preserve">Binge Mass Index </t>
  </si>
  <si>
    <t xml:space="preserve">Border Mass Index </t>
  </si>
  <si>
    <t xml:space="preserve">Burden Mass Index </t>
  </si>
  <si>
    <t>DLBWPKUM01_MC_056</t>
  </si>
  <si>
    <t>Das Gesundheitsamt beauftragt vier Beratungsunternehmen mit der Konzeption eines Präventionsprogramms zur Adipositas bei Kindern und Jugendlichen. Doch nur ein Unternehmen scheint sich intensiver mit der Thematik auseinandergesetzt zu haben. Welches Programm erweist sich am sinnvollsten?</t>
  </si>
  <si>
    <t>Berater Stephan M.: Zielgruppe unseres Programms sind Kinder ab 3 Jahren. Rübi, das Maskottchen unseres Programms, bereitet mit Kita-Kindern in sozial benachteiligten Stadtteilen leckere Obst- und Gemüsesnacks zu und hat Anregungen für Bewegungsspiele dabei.</t>
  </si>
  <si>
    <t>Berater Andreas H.: Zielgruppe unseres Programms sind Jugendliche aus Familien mit höherem sozialen Status. An weiterführenden Schulen werden beim Pausenverkauf hoch kalorische Lebensmittel teurer als Obst- und Gemüsesnacks verkauft.</t>
  </si>
  <si>
    <t>Beraterin Anita P.: Zielgruppe unseres Programms sind Eltern von 10- bis 17-Jährigen. Eine App informiert wissenschaftlich interessierte Eltern über Ernährungstrends und weist den Eiweißanteil von Lebensmitteln aus, die Heranwachsende gern konsumieren.</t>
  </si>
  <si>
    <t>Beraterin Roberta F.: Zielgruppe unseres Programms sind Kinder im Grundschulalter. Eine App motiviert Kinder, sich mit der Bedeutung der Bewegung für die Gesundheit auseinanderzusetzen. Hierdurch lässt sich die Sportstundenzahl in der Schule reduzieren.</t>
  </si>
  <si>
    <t>DLBWPKUM01_MC_059</t>
  </si>
  <si>
    <r>
      <t xml:space="preserve">Welches der beschriebenen Symptome tritt bei einer Depression </t>
    </r>
    <r>
      <rPr>
        <b/>
        <sz val="10"/>
        <color theme="1"/>
        <rFont val="Calibri"/>
        <family val="2"/>
        <scheme val="minor"/>
      </rPr>
      <t>nicht</t>
    </r>
    <r>
      <rPr>
        <sz val="10"/>
        <color theme="1"/>
        <rFont val="Calibri"/>
        <family val="2"/>
        <scheme val="minor"/>
      </rPr>
      <t xml:space="preserve"> auf?</t>
    </r>
  </si>
  <si>
    <t xml:space="preserve">Hochstimmung </t>
  </si>
  <si>
    <t xml:space="preserve">Müdigkeit </t>
  </si>
  <si>
    <t>Appetitlosigkeit</t>
  </si>
  <si>
    <t>Konzentrationsstörungen</t>
  </si>
  <si>
    <t>DLBWPKUM01_MC_058</t>
  </si>
  <si>
    <t>Wodurch ist das Krankheitsbild der bipolaren Störung gekennzeichnet?</t>
  </si>
  <si>
    <t>Die bipolare Störung ist durch einen Wechsel von gedrückter und hoch-euphorischer Stimmung gekennzeichnet.</t>
  </si>
  <si>
    <t>Die bipolare Störung ist durch eine anhaltende euphorische Stimmung gekennzeichnet.</t>
  </si>
  <si>
    <t>Die bipolare Störung ist durch eine anhaltende gedrückte Stimmung und Interessensverlust gekennzeichnet.</t>
  </si>
  <si>
    <t>Die bipolare Störung ist durch eine stark erhöhte Kalorienaufnahme und anschließende gegensteuernde Maßnahmen gekennzeichnet.</t>
  </si>
  <si>
    <t>DLBWPKUM01_MC_060</t>
  </si>
  <si>
    <t>In einer Klinik zur Behandlung von Patienten mit Essstörungen unterhalten sich vier Patientinnen über ihr Krankheitsbild. Wer leidet an einer Binge Eating Disorder?</t>
  </si>
  <si>
    <t>Marga Z.: Ich esse aus Wut, Trauer oder Langeweile. Besonders abends, wenn ich alleine bin, lockt mich der Kühlschrank und ich lasse mich gehen. Diäten schlagen bei mir nicht an, deshalb versuche ich gar nicht mehr, meinem Gewicht gegenzusteuern.</t>
  </si>
  <si>
    <t>Kathrin W.: Ich denke den ganzen Tag ans Essen. Bei Heißhungeranfällen stopfe ich zu Hause einfach alles in mich hinein. Danach quält mich das schlechte Gewissen und ich greife zu Abführmitteln oder faste tagelang.</t>
  </si>
  <si>
    <t>Angelika H. : Ich habe seit längerem Gewichtsprobleme. Mein Gewicht schwankt ständig zwischen normalgewichtig und übergewichtig. Bisher gelang es mir, mein Gewicht durch Diäten immer wieder zu regulieren.</t>
  </si>
  <si>
    <t>Beatrice K..: Meine Arme und Beine sind extrem dünn. Das soll keiner sehen, deshalb trage ich mehrere Schichten Kleidung übereinander. Ich ernähre mich hauptsächlich von Obst und Magermilchprodukten.</t>
  </si>
  <si>
    <t>DLBWPKUM01_MC_062</t>
  </si>
  <si>
    <t>In einer Klinik zur Behandlung von Patienten mit Essstörungen unterhalten sich vier Patientinnen über ihr Krankheitsbild. Wer leidet an Anorexia Nervosa?</t>
  </si>
  <si>
    <t>DLBWPKUM01_MC_064</t>
  </si>
  <si>
    <t>Äußere Einflüsse können zu einer Zu- bzw. Abnahme von Infektionskrankheiten beitragen.
Welcher Faktor beeinflusst die Zunahme von Infektionskrankheiten?</t>
  </si>
  <si>
    <t xml:space="preserve">Antibiotikaresistenz einiger Erreger </t>
  </si>
  <si>
    <t>Impfungen</t>
  </si>
  <si>
    <t xml:space="preserve">Bessere Ernährung </t>
  </si>
  <si>
    <t>Verfügbarkeit sanitärer Einrichtungen</t>
  </si>
  <si>
    <t>DLBWPKUM01_MC_067</t>
  </si>
  <si>
    <t>Beim Auftreten von Virusinfektionen werden verschiedene Krankheitsstadien unterschieden.
Welches Stadium wird als Inkubationszeit bezeichnet?</t>
  </si>
  <si>
    <t xml:space="preserve">Zeit zwischen der Ansteckung mit einem Erreger und dem Ausbrechen der Erkrankung </t>
  </si>
  <si>
    <t>Zeit zwischen dem Auftreten von Krankheitssymptomen und deren Abklingen</t>
  </si>
  <si>
    <t>Zeit zwischen dem Ausbruch der Erkrankung und der Elimination des Erregers</t>
  </si>
  <si>
    <t>Zeit zwischen der Ansteckung mit einem Erreger und dem Abklingen der Krankheitssymptome</t>
  </si>
  <si>
    <t>DLBWPKUM01_MC_068</t>
  </si>
  <si>
    <t>Meldesysteme wollen Epidemien erkennen.
Was bezeichnet der Begriff Epidemie?</t>
  </si>
  <si>
    <t>Epidemie bezeichnet eine zeitliche und räumliche Häufung einer Erkrankung.</t>
  </si>
  <si>
    <t xml:space="preserve">Epidemie bezeichnet die Übertragung einer Infektionskrankheit von der Mutter auf das Kind. </t>
  </si>
  <si>
    <t>Epidemie bezeichnet das Fortbestehen einer Erkrankung als latente Infektion.</t>
  </si>
  <si>
    <t>Epidemie bezeichnet die Ausrottung einer Infektionskrankheit.</t>
  </si>
  <si>
    <t>DLBWPKUM01_MC_065</t>
  </si>
  <si>
    <t>Infektionskrankheiten sind von Mensch zu Mensch oder auch von Tier zu Mensch
übertragbar. In welchem Erkrankungsstadium ist eine Übertragung möglich?</t>
  </si>
  <si>
    <t xml:space="preserve">Nur während der Ausscheidungsphase des Erregers </t>
  </si>
  <si>
    <t>Nur während der Genesungsphase</t>
  </si>
  <si>
    <t>Nur während der Inkubationszeit</t>
  </si>
  <si>
    <t>Nur während der Krankheitsphase</t>
  </si>
  <si>
    <t>DLBWPKUM01_MC_066</t>
  </si>
  <si>
    <t>Saba hat sich vor 5 Jahren mit HIV infiziert und erwartet ihr erstes Kind. Die Ärzte legen ihr
eine antiretrovirale Therapie nahe und empfehlen das Kind per Kaiserschnitt zu holen und nicht zu stillen.
Welche Art der Virusübertragung soll damit vermieden werden?</t>
  </si>
  <si>
    <t xml:space="preserve">Vertikale Virusübertragung </t>
  </si>
  <si>
    <t xml:space="preserve">Horizontale Virusübertragung </t>
  </si>
  <si>
    <t xml:space="preserve">Latente Virusübertragung </t>
  </si>
  <si>
    <t>Diagonale Virusübertragung</t>
  </si>
  <si>
    <t xml:space="preserve">Level of difficulty </t>
  </si>
  <si>
    <t>Points</t>
  </si>
  <si>
    <t>Zeilen</t>
  </si>
  <si>
    <t>Sample solution</t>
  </si>
  <si>
    <t>DLMGWPH01_Offen_001</t>
  </si>
  <si>
    <t>Public Health stellt eine interdisziplinären Ansatz dar.
Benennen Sie die beiden wissenschaftlichen Fächergruppen, auf denen Public Health beruht. Führen Sie zu jeder Fachgruppe eine Disziplin an, auf dessen Erkenntnisse und Methoden Public Health zurückgreift.</t>
  </si>
  <si>
    <r>
      <t xml:space="preserve">Public Health beruht zum einen auf medizinisch-naturwissenschaftlichen </t>
    </r>
    <r>
      <rPr>
        <b/>
        <sz val="10"/>
        <color theme="1"/>
        <rFont val="Calibri"/>
        <family val="2"/>
        <scheme val="minor"/>
      </rPr>
      <t>(2 Punkte)</t>
    </r>
    <r>
      <rPr>
        <sz val="10"/>
        <color theme="1"/>
        <rFont val="Calibri"/>
        <family val="2"/>
        <scheme val="minor"/>
      </rPr>
      <t xml:space="preserve">, zum anderen auf sozial-verhaltenswissenschaftlichen Disziplinen </t>
    </r>
    <r>
      <rPr>
        <b/>
        <sz val="10"/>
        <color theme="1"/>
        <rFont val="Calibri"/>
        <family val="2"/>
        <scheme val="minor"/>
      </rPr>
      <t>(2 Punkte)</t>
    </r>
    <r>
      <rPr>
        <sz val="10"/>
        <color theme="1"/>
        <rFont val="Calibri"/>
        <family val="2"/>
        <scheme val="minor"/>
      </rPr>
      <t xml:space="preserve">.
Zu den medizinisch-naturwissenschaftlichen Disziplinen zählen die Epidemiologie, die Biostatistik, die Sozialmedizin, die Arbeitsmedizin, die Umweltmedizin oder die Präventivmedizin </t>
    </r>
    <r>
      <rPr>
        <b/>
        <sz val="10"/>
        <color theme="1"/>
        <rFont val="Calibri"/>
        <family val="2"/>
        <scheme val="minor"/>
      </rPr>
      <t>(1 Beispiel gefordert; 1 Punkt)</t>
    </r>
    <r>
      <rPr>
        <sz val="10"/>
        <color theme="1"/>
        <rFont val="Calibri"/>
        <family val="2"/>
        <scheme val="minor"/>
      </rPr>
      <t xml:space="preserve">.
Zu den sozial-verhaltenswissenschaftlichen Disziplinen zählen die Medizinsoziologie, die Demografie, die Gesundheitspsychologie und -pädagogik, die Gesundheitsökonomie, die Gesundheitspolitik, die Organisations- und Managementwissenschaften sowie die Ethik </t>
    </r>
    <r>
      <rPr>
        <b/>
        <sz val="10"/>
        <color theme="1"/>
        <rFont val="Calibri"/>
        <family val="2"/>
        <scheme val="minor"/>
      </rPr>
      <t>(1 Beispiel gefordert; 1 Punkt)</t>
    </r>
    <r>
      <rPr>
        <sz val="10"/>
        <color theme="1"/>
        <rFont val="Calibri"/>
        <family val="2"/>
        <scheme val="minor"/>
      </rPr>
      <t>.</t>
    </r>
  </si>
  <si>
    <t>DLMGWPH01_Offen_002</t>
  </si>
  <si>
    <t>Die Public Health-Ethik befasst sich mit ethischen Fragen im Bereich der öffentlichen Gesundheitspflege.
Erläutern Sie das Prinzip der gegenseitigen Abhängigkeit und führen Sie hierzu ein Beispiel an.</t>
  </si>
  <si>
    <r>
      <t xml:space="preserve">Das Prinzip der gegenseitigen Abhängigkeit besagt, dass das Handeln einer Person nicht nur die Person selbst </t>
    </r>
    <r>
      <rPr>
        <b/>
        <sz val="10"/>
        <color rgb="FF000000"/>
        <rFont val="Calibri"/>
        <family val="2"/>
        <scheme val="minor"/>
      </rPr>
      <t>(1 Punkt)</t>
    </r>
    <r>
      <rPr>
        <sz val="10"/>
        <color rgb="FF000000"/>
        <rFont val="Calibri"/>
        <family val="2"/>
        <scheme val="minor"/>
      </rPr>
      <t xml:space="preserve">, sondern auch Dritte betrifft </t>
    </r>
    <r>
      <rPr>
        <b/>
        <sz val="10"/>
        <color rgb="FF000000"/>
        <rFont val="Calibri"/>
        <family val="2"/>
        <scheme val="minor"/>
      </rPr>
      <t>(1 Punkt)</t>
    </r>
    <r>
      <rPr>
        <sz val="10"/>
        <color rgb="FF000000"/>
        <rFont val="Calibri"/>
        <family val="2"/>
        <scheme val="minor"/>
      </rPr>
      <t xml:space="preserve">.
Beispiel: Rauchen hat nicht nur negative gesundheitliche Wirkungen auf den einzelnen </t>
    </r>
    <r>
      <rPr>
        <b/>
        <sz val="10"/>
        <color rgb="FF000000"/>
        <rFont val="Calibri"/>
        <family val="2"/>
        <scheme val="minor"/>
      </rPr>
      <t>(2 Punkte)</t>
    </r>
    <r>
      <rPr>
        <sz val="10"/>
        <color rgb="FF000000"/>
        <rFont val="Calibri"/>
        <family val="2"/>
        <scheme val="minor"/>
      </rPr>
      <t xml:space="preserve">, sondern durch das Passivrauchen auch schädliche Wirkung auf andere </t>
    </r>
    <r>
      <rPr>
        <b/>
        <sz val="10"/>
        <color rgb="FF000000"/>
        <rFont val="Calibri"/>
        <family val="2"/>
        <scheme val="minor"/>
      </rPr>
      <t>(2 Punkte)</t>
    </r>
    <r>
      <rPr>
        <sz val="10"/>
        <color rgb="FF000000"/>
        <rFont val="Calibri"/>
        <family val="2"/>
        <scheme val="minor"/>
      </rPr>
      <t xml:space="preserve">. Deshalb ist ein Rauchverbot in öffentlichen Räumen gerechtfertigt.
oder
Durch die Impfung erlangt nicht nur der einzelne einen Schutz vor einer Infektion </t>
    </r>
    <r>
      <rPr>
        <b/>
        <sz val="10"/>
        <color rgb="FF000000"/>
        <rFont val="Calibri"/>
        <family val="2"/>
        <scheme val="minor"/>
      </rPr>
      <t>(2 Punkte)</t>
    </r>
    <r>
      <rPr>
        <sz val="10"/>
        <color rgb="FF000000"/>
        <rFont val="Calibri"/>
        <family val="2"/>
        <scheme val="minor"/>
      </rPr>
      <t xml:space="preserve">, sondern auch andere, da damit das Ansteckungsrisiko sinkt </t>
    </r>
    <r>
      <rPr>
        <b/>
        <sz val="10"/>
        <color rgb="FF000000"/>
        <rFont val="Calibri"/>
        <family val="2"/>
        <scheme val="minor"/>
      </rPr>
      <t>(2 Punkte)</t>
    </r>
    <r>
      <rPr>
        <sz val="10"/>
        <color rgb="FF000000"/>
        <rFont val="Calibri"/>
        <family val="2"/>
        <scheme val="minor"/>
      </rPr>
      <t>. Vor diesem Hintergrund kann eine Impfpflicht diskutiert werden.</t>
    </r>
  </si>
  <si>
    <t>DLMGWPH01_Offen_003</t>
  </si>
  <si>
    <t>Wissenschaftliche Erkenntnisse sind für Public Health von entscheidender Bedeutung. Beschreiben Sie die Zielsetzung der Versorgungsforschung und erläutern Sie anhand eines selbstgewählten Beispiels die Vorgehensweise anhand des Throughput-Modells.</t>
  </si>
  <si>
    <r>
      <t xml:space="preserve">Das Ziel der Versorgungsforschung ist es, die Wirksamkeit </t>
    </r>
    <r>
      <rPr>
        <b/>
        <sz val="10"/>
        <color theme="1"/>
        <rFont val="Calibri"/>
        <family val="2"/>
        <scheme val="minor"/>
      </rPr>
      <t>(1 Punkt)</t>
    </r>
    <r>
      <rPr>
        <sz val="10"/>
        <color theme="1"/>
        <rFont val="Calibri"/>
        <family val="2"/>
        <scheme val="minor"/>
      </rPr>
      <t xml:space="preserve"> von Versorgungsstrukturen und - prozessen unter Alltagsbedingungen </t>
    </r>
    <r>
      <rPr>
        <b/>
        <sz val="10"/>
        <color theme="1"/>
        <rFont val="Calibri"/>
        <family val="2"/>
        <scheme val="minor"/>
      </rPr>
      <t>(1 Punkt)</t>
    </r>
    <r>
      <rPr>
        <sz val="10"/>
        <color theme="1"/>
        <rFont val="Calibri"/>
        <family val="2"/>
        <scheme val="minor"/>
      </rPr>
      <t xml:space="preserve"> zu untersuchen. Hierzu bedient sie sich des Throughput- Modells. Beispiel Hautkrebsscreening (alternative Beispiele denkbar):
1.	beim Input </t>
    </r>
    <r>
      <rPr>
        <b/>
        <sz val="10"/>
        <color theme="1"/>
        <rFont val="Calibri"/>
        <family val="2"/>
        <scheme val="minor"/>
      </rPr>
      <t>(1 Punkt)</t>
    </r>
    <r>
      <rPr>
        <sz val="10"/>
        <color theme="1"/>
        <rFont val="Calibri"/>
        <family val="2"/>
        <scheme val="minor"/>
      </rPr>
      <t xml:space="preserve"> werden die Einflussfaktoren auf das Gesundheitssystem (finanzielle, personelle, sächliche Ressourcen, Aufgabenverteilung innerhalb der Gesundheitsberufe) betrachtet </t>
    </r>
    <r>
      <rPr>
        <b/>
        <sz val="10"/>
        <color theme="1"/>
        <rFont val="Calibri"/>
        <family val="2"/>
        <scheme val="minor"/>
      </rPr>
      <t>(1 Punkt).</t>
    </r>
    <r>
      <rPr>
        <sz val="10"/>
        <color theme="1"/>
        <rFont val="Calibri"/>
        <family val="2"/>
        <scheme val="minor"/>
      </rPr>
      <t xml:space="preserve">
Beim Hautkrebsscreening wird hier z. B. die Anzahl und Qualifikation der Ärzte, die das Hautkrebsscreening anbieten betrachtet </t>
    </r>
    <r>
      <rPr>
        <b/>
        <sz val="10"/>
        <color theme="1"/>
        <rFont val="Calibri"/>
        <family val="2"/>
        <scheme val="minor"/>
      </rPr>
      <t>(2 Punkte)</t>
    </r>
    <r>
      <rPr>
        <sz val="10"/>
        <color theme="1"/>
        <rFont val="Calibri"/>
        <family val="2"/>
        <scheme val="minor"/>
      </rPr>
      <t xml:space="preserve">,
2.	Beim Throughput </t>
    </r>
    <r>
      <rPr>
        <b/>
        <sz val="10"/>
        <color theme="1"/>
        <rFont val="Calibri"/>
        <family val="2"/>
        <scheme val="minor"/>
      </rPr>
      <t>(1 Punkt)</t>
    </r>
    <r>
      <rPr>
        <sz val="10"/>
        <color theme="1"/>
        <rFont val="Calibri"/>
        <family val="2"/>
        <scheme val="minor"/>
      </rPr>
      <t xml:space="preserve"> werden die organisatorischen, diagnostischen, therapeutischen und pflegerischen Strukturen, Prozesse und Technologien betrachtet </t>
    </r>
    <r>
      <rPr>
        <b/>
        <sz val="10"/>
        <color theme="1"/>
        <rFont val="Calibri"/>
        <family val="2"/>
        <scheme val="minor"/>
      </rPr>
      <t>(1 Punkt).</t>
    </r>
    <r>
      <rPr>
        <sz val="10"/>
        <color theme="1"/>
        <rFont val="Calibri"/>
        <family val="2"/>
        <scheme val="minor"/>
      </rPr>
      <t xml:space="preserve">
Beim Hautkrebsscreening sollte bei Verdacht auf ein malignes Melanom z. B. innerhalb von 10 Tagen die Vorstellung zur weiteren, ggf. operativen Befundabklärung erfolgen. </t>
    </r>
    <r>
      <rPr>
        <b/>
        <sz val="10"/>
        <color theme="1"/>
        <rFont val="Calibri"/>
        <family val="2"/>
        <scheme val="minor"/>
      </rPr>
      <t>(2 Punkte)</t>
    </r>
    <r>
      <rPr>
        <sz val="10"/>
        <color theme="1"/>
        <rFont val="Calibri"/>
        <family val="2"/>
        <scheme val="minor"/>
      </rPr>
      <t xml:space="preserve">
3.	Beim Output </t>
    </r>
    <r>
      <rPr>
        <b/>
        <sz val="10"/>
        <color theme="1"/>
        <rFont val="Calibri"/>
        <family val="2"/>
        <scheme val="minor"/>
      </rPr>
      <t>(1 Punkt)</t>
    </r>
    <r>
      <rPr>
        <sz val="10"/>
        <color theme="1"/>
        <rFont val="Calibri"/>
        <family val="2"/>
        <scheme val="minor"/>
      </rPr>
      <t xml:space="preserve"> werden die kurzfristigen Ergebnisse der Versorgungsmaßnahme betrachtet
</t>
    </r>
    <r>
      <rPr>
        <b/>
        <sz val="10"/>
        <color theme="1"/>
        <rFont val="Calibri"/>
        <family val="2"/>
        <scheme val="minor"/>
      </rPr>
      <t>(1 Punkt).</t>
    </r>
    <r>
      <rPr>
        <sz val="10"/>
        <color theme="1"/>
        <rFont val="Calibri"/>
        <family val="2"/>
        <scheme val="minor"/>
      </rPr>
      <t xml:space="preserve">
Beim Hautkrebsscreening kann dies z. B. der Anteil der anspruchsberechtigten Personen sein, die am Hautkrebsscreening teilgenommen haben oder der Anteil bösartiger Hauttumore in einem frühen Erkrankungsstadium </t>
    </r>
    <r>
      <rPr>
        <b/>
        <sz val="10"/>
        <color theme="1"/>
        <rFont val="Calibri"/>
        <family val="2"/>
        <scheme val="minor"/>
      </rPr>
      <t>(2 Punkte),</t>
    </r>
    <r>
      <rPr>
        <sz val="10"/>
        <color theme="1"/>
        <rFont val="Calibri"/>
        <family val="2"/>
        <scheme val="minor"/>
      </rPr>
      <t xml:space="preserve">
4.	Beim Outcome </t>
    </r>
    <r>
      <rPr>
        <b/>
        <sz val="10"/>
        <color theme="1"/>
        <rFont val="Calibri"/>
        <family val="2"/>
        <scheme val="minor"/>
      </rPr>
      <t>(1 Punkt)</t>
    </r>
    <r>
      <rPr>
        <sz val="10"/>
        <color theme="1"/>
        <rFont val="Calibri"/>
        <family val="2"/>
        <scheme val="minor"/>
      </rPr>
      <t xml:space="preserve"> werden die mittel- bis langfristigen Ergebnisse der Versorgungsmaßnahme betrachtet </t>
    </r>
    <r>
      <rPr>
        <b/>
        <sz val="10"/>
        <color theme="1"/>
        <rFont val="Calibri"/>
        <family val="2"/>
        <scheme val="minor"/>
      </rPr>
      <t>(1 Punkt).</t>
    </r>
    <r>
      <rPr>
        <sz val="10"/>
        <color theme="1"/>
        <rFont val="Calibri"/>
        <family val="2"/>
        <scheme val="minor"/>
      </rPr>
      <t xml:space="preserve">
Im Falle des Hautkrebsscreenings z. B. die 5-Jahres-Überlebensrate nach Diagnosestellung. </t>
    </r>
    <r>
      <rPr>
        <b/>
        <sz val="10"/>
        <color theme="1"/>
        <rFont val="Calibri"/>
        <family val="2"/>
        <scheme val="minor"/>
      </rPr>
      <t>(2 Punkte)</t>
    </r>
  </si>
  <si>
    <t>DLMGWPH01_Offen_004</t>
  </si>
  <si>
    <t>Zur Analyse des Zusammenhangs zwischen Faktoren, die zur Krankheitsentstehung bzw. - vermeidung beitragen, werden verschiedene Studien durchgeführt.
Beschreiben Sie die Vorgehensweise der Kohortenstudie.</t>
  </si>
  <si>
    <r>
      <t xml:space="preserve">Kohortenstudien sind prospektiv angelegt </t>
    </r>
    <r>
      <rPr>
        <b/>
        <sz val="10"/>
        <color theme="1"/>
        <rFont val="Calibri"/>
        <family val="2"/>
        <scheme val="minor"/>
      </rPr>
      <t>(1 Punkt)</t>
    </r>
    <r>
      <rPr>
        <sz val="10"/>
        <color theme="1"/>
        <rFont val="Calibri"/>
        <family val="2"/>
        <scheme val="minor"/>
      </rPr>
      <t xml:space="preserve">, d. h. sie beobachten eine eingangs definierte Studienpopulation, die frei von der interessierenden Erkrankung ist, über einen längeren Zeitraum </t>
    </r>
    <r>
      <rPr>
        <b/>
        <sz val="10"/>
        <color theme="1"/>
        <rFont val="Calibri"/>
        <family val="2"/>
        <scheme val="minor"/>
      </rPr>
      <t>(2 Punkte)</t>
    </r>
    <r>
      <rPr>
        <sz val="10"/>
        <color theme="1"/>
        <rFont val="Calibri"/>
        <family val="2"/>
        <scheme val="minor"/>
      </rPr>
      <t xml:space="preserve">.
Die Studienpopulation unterteilt sich dabei in eine Gruppe exponierter </t>
    </r>
    <r>
      <rPr>
        <b/>
        <sz val="10"/>
        <color theme="1"/>
        <rFont val="Calibri"/>
        <family val="2"/>
        <scheme val="minor"/>
      </rPr>
      <t>(1 Punkt)</t>
    </r>
    <r>
      <rPr>
        <sz val="10"/>
        <color theme="1"/>
        <rFont val="Calibri"/>
        <family val="2"/>
        <scheme val="minor"/>
      </rPr>
      <t xml:space="preserve"> und eine Gruppe nicht- exponierter Personen </t>
    </r>
    <r>
      <rPr>
        <b/>
        <sz val="10"/>
        <color theme="1"/>
        <rFont val="Calibri"/>
        <family val="2"/>
        <scheme val="minor"/>
      </rPr>
      <t>(1 Punkt)</t>
    </r>
    <r>
      <rPr>
        <sz val="10"/>
        <color theme="1"/>
        <rFont val="Calibri"/>
        <family val="2"/>
        <scheme val="minor"/>
      </rPr>
      <t xml:space="preserve">. In beiden Gruppen wird dokumentiert, wie viele Personen die interessierende Erkrankung entwickeln </t>
    </r>
    <r>
      <rPr>
        <b/>
        <sz val="10"/>
        <color theme="1"/>
        <rFont val="Calibri"/>
        <family val="2"/>
        <scheme val="minor"/>
      </rPr>
      <t>(1 Punkt)</t>
    </r>
    <r>
      <rPr>
        <sz val="10"/>
        <color theme="1"/>
        <rFont val="Calibri"/>
        <family val="2"/>
        <scheme val="minor"/>
      </rPr>
      <t>.</t>
    </r>
  </si>
  <si>
    <t>DLMGWPH01_Offen_005</t>
  </si>
  <si>
    <t>Sie möchten an zwei Hochschulstandorten für das Jahr 2019 die Prävalenz an psychischen Erkrankungen unter den Studierenden untersuchen. Am Hochschulstandort in Paris studieren 100.000 Personen. Am Standort in London sind es 190.000 Studierende.
Sollten Sie für die Untersuchung absolute Fallzahlen oder Raten heranziehen? Begründen Sie Ihre Meinung.</t>
  </si>
  <si>
    <r>
      <t xml:space="preserve">Bei der Untersuchung sollte mit Raten gearbeitet werden </t>
    </r>
    <r>
      <rPr>
        <b/>
        <sz val="10"/>
        <color theme="1"/>
        <rFont val="Calibri"/>
        <family val="2"/>
        <scheme val="minor"/>
      </rPr>
      <t>(1 Punkt)</t>
    </r>
    <r>
      <rPr>
        <sz val="10"/>
        <color theme="1"/>
        <rFont val="Calibri"/>
        <family val="2"/>
        <scheme val="minor"/>
      </rPr>
      <t xml:space="preserve">. Absolute Fallzahlen eignen sich nur, wenn die Größe der untersuchten Population identisch ist </t>
    </r>
    <r>
      <rPr>
        <b/>
        <sz val="10"/>
        <color theme="1"/>
        <rFont val="Calibri"/>
        <family val="2"/>
        <scheme val="minor"/>
      </rPr>
      <t>(2 Punkte)</t>
    </r>
    <r>
      <rPr>
        <sz val="10"/>
        <color theme="1"/>
        <rFont val="Calibri"/>
        <family val="2"/>
        <scheme val="minor"/>
      </rPr>
      <t xml:space="preserve">. Dies ist hier nicht der Fall, da sich die Studierendenzahl in München und Berlin unterscheidet. </t>
    </r>
    <r>
      <rPr>
        <b/>
        <sz val="10"/>
        <color theme="1"/>
        <rFont val="Calibri"/>
        <family val="2"/>
        <scheme val="minor"/>
      </rPr>
      <t xml:space="preserve">(1 Punkt) </t>
    </r>
    <r>
      <rPr>
        <sz val="10"/>
        <color theme="1"/>
        <rFont val="Calibri"/>
        <family val="2"/>
        <scheme val="minor"/>
      </rPr>
      <t xml:space="preserve">Hierzu wird die absolute Fallzahl </t>
    </r>
    <r>
      <rPr>
        <b/>
        <sz val="10"/>
        <color theme="1"/>
        <rFont val="Calibri"/>
        <family val="2"/>
        <scheme val="minor"/>
      </rPr>
      <t>(1 Punkt)</t>
    </r>
    <r>
      <rPr>
        <sz val="10"/>
        <color theme="1"/>
        <rFont val="Calibri"/>
        <family val="2"/>
        <scheme val="minor"/>
      </rPr>
      <t xml:space="preserve"> in Relation zur zugrundeliegenden Bevölkerung betrachtet. </t>
    </r>
    <r>
      <rPr>
        <b/>
        <sz val="10"/>
        <color theme="1"/>
        <rFont val="Calibri"/>
        <family val="2"/>
        <scheme val="minor"/>
      </rPr>
      <t>(1 Punkt)</t>
    </r>
  </si>
  <si>
    <t>DLMGWPH01_Offen_007</t>
  </si>
  <si>
    <t>Das Gesundheits-Krankheits-Kontinuum ist eng verbunden mit dem Gesundheitsmodell der Salutogenese.
Beschreiben Sie das Gesundheits-Krankheits-Kontinuum.</t>
  </si>
  <si>
    <r>
      <t xml:space="preserve">Gesundheit und Krankheit werden als zwei Pole </t>
    </r>
    <r>
      <rPr>
        <b/>
        <sz val="10"/>
        <color theme="1"/>
        <rFont val="Calibri"/>
        <family val="2"/>
        <scheme val="minor"/>
      </rPr>
      <t>(1 Punkt)</t>
    </r>
    <r>
      <rPr>
        <sz val="10"/>
        <color theme="1"/>
        <rFont val="Calibri"/>
        <family val="2"/>
        <scheme val="minor"/>
      </rPr>
      <t xml:space="preserve"> eines Kontinuums aufgefasst </t>
    </r>
    <r>
      <rPr>
        <b/>
        <sz val="10"/>
        <color theme="1"/>
        <rFont val="Calibri"/>
        <family val="2"/>
        <scheme val="minor"/>
      </rPr>
      <t>(1 Punkt)</t>
    </r>
    <r>
      <rPr>
        <sz val="10"/>
        <color theme="1"/>
        <rFont val="Calibri"/>
        <family val="2"/>
        <scheme val="minor"/>
      </rPr>
      <t xml:space="preserve">, zwischen denen sich das Individuum bewegt </t>
    </r>
    <r>
      <rPr>
        <b/>
        <sz val="10"/>
        <color theme="1"/>
        <rFont val="Calibri"/>
        <family val="2"/>
        <scheme val="minor"/>
      </rPr>
      <t>(1 Punkt)</t>
    </r>
    <r>
      <rPr>
        <sz val="10"/>
        <color theme="1"/>
        <rFont val="Calibri"/>
        <family val="2"/>
        <scheme val="minor"/>
      </rPr>
      <t xml:space="preserve">. Ob sich eine Person mehr in Richtung Gesundheit oder Krankheit bewegt, hängt neben dem Vorliegen von Risikofaktoren </t>
    </r>
    <r>
      <rPr>
        <b/>
        <sz val="10"/>
        <color theme="1"/>
        <rFont val="Calibri"/>
        <family val="2"/>
        <scheme val="minor"/>
      </rPr>
      <t xml:space="preserve">(1 Punkt) </t>
    </r>
    <r>
      <rPr>
        <sz val="10"/>
        <color theme="1"/>
        <rFont val="Calibri"/>
        <family val="2"/>
        <scheme val="minor"/>
      </rPr>
      <t xml:space="preserve">ganz entscheidend von den personalen und sozialen Schutzfaktoren und Ressourcen ab </t>
    </r>
    <r>
      <rPr>
        <b/>
        <sz val="10"/>
        <color theme="1"/>
        <rFont val="Calibri"/>
        <family val="2"/>
        <scheme val="minor"/>
      </rPr>
      <t>(2 Punkte).</t>
    </r>
  </si>
  <si>
    <t>DLMGWPH01_Offen_008</t>
  </si>
  <si>
    <t>Nennen Sie jeweils drei soziale Determinanten, die die Gesundheit im Alter positiv bzw. negativ beeinflussen können.</t>
  </si>
  <si>
    <r>
      <t xml:space="preserve">Positiv auf die Gesundheit im Alter können sich ein höheres Bildungsniveau (Wissen um Krankheitssymptome und deren Behandlungsbedürftigkeit; </t>
    </r>
    <r>
      <rPr>
        <b/>
        <sz val="10"/>
        <color theme="1"/>
        <rFont val="Calibri"/>
        <family val="2"/>
        <scheme val="minor"/>
      </rPr>
      <t>(1 Punkt)</t>
    </r>
    <r>
      <rPr>
        <sz val="10"/>
        <color theme="1"/>
        <rFont val="Calibri"/>
        <family val="2"/>
        <scheme val="minor"/>
      </rPr>
      <t xml:space="preserve">, soziale Kontakte </t>
    </r>
    <r>
      <rPr>
        <b/>
        <sz val="10"/>
        <color theme="1"/>
        <rFont val="Calibri"/>
        <family val="2"/>
        <scheme val="minor"/>
      </rPr>
      <t>(1 Punkt)</t>
    </r>
    <r>
      <rPr>
        <sz val="10"/>
        <color theme="1"/>
        <rFont val="Calibri"/>
        <family val="2"/>
        <scheme val="minor"/>
      </rPr>
      <t xml:space="preserve"> und der Zugang zu hochwertigen Lebensmitteln </t>
    </r>
    <r>
      <rPr>
        <b/>
        <sz val="10"/>
        <color theme="1"/>
        <rFont val="Calibri"/>
        <family val="2"/>
        <scheme val="minor"/>
      </rPr>
      <t>(1 Punkt)</t>
    </r>
    <r>
      <rPr>
        <sz val="10"/>
        <color theme="1"/>
        <rFont val="Calibri"/>
        <family val="2"/>
        <scheme val="minor"/>
      </rPr>
      <t xml:space="preserve"> auswirken.
Negativ auf die Gesundheit im Alter können sich Einsamkeit(1 Punkt), ein niedrigeres Bildungsniveau </t>
    </r>
    <r>
      <rPr>
        <b/>
        <sz val="10"/>
        <color theme="1"/>
        <rFont val="Calibri"/>
        <family val="2"/>
        <scheme val="minor"/>
      </rPr>
      <t xml:space="preserve">(1 Punkt) </t>
    </r>
    <r>
      <rPr>
        <sz val="10"/>
        <color theme="1"/>
        <rFont val="Calibri"/>
        <family val="2"/>
        <scheme val="minor"/>
      </rPr>
      <t xml:space="preserve">und Armut im Alter </t>
    </r>
    <r>
      <rPr>
        <b/>
        <sz val="10"/>
        <color theme="1"/>
        <rFont val="Calibri"/>
        <family val="2"/>
        <scheme val="minor"/>
      </rPr>
      <t>(1 Punkt)</t>
    </r>
    <r>
      <rPr>
        <sz val="10"/>
        <color theme="1"/>
        <rFont val="Calibri"/>
        <family val="2"/>
        <scheme val="minor"/>
      </rPr>
      <t xml:space="preserve"> auswirken. (andere Beispiele denkbar, die Antwort sollte sich an den Determinanten von Gesundheit und Krankheit nach Dahlgren und Whitehead orientieren)</t>
    </r>
  </si>
  <si>
    <t>DLMGWPH01_Offen_009</t>
  </si>
  <si>
    <t>"Gesundheitsförderung im Quartier" lautet das Jahresthema des Gesundheitsamts. Überlegen Sie anhand des Modells von Dahlgren und Whitehead, welche Faktoren in sozial benachteiligten Quartieren negativ auf die Gesundheit wirken können.
Beschreiben Sie hierzu zunächst kurz das Modell von Dahlgren und Whitehead zu den Determinanten von Gesundheit.
Gehen Sie anschließend auf drei ausgewählte Aspekte näher ein.
Zeigen Sie hierbei auf, mit welchen gesundheitsförderlichen Maßnahmen die Gesundheitschancen in sozial benachteiligten Stadtgebieten positiv beeinflusst werden könnten.</t>
  </si>
  <si>
    <r>
      <t xml:space="preserve">Nach Dahlgren und Whitehead haben neben individuellen (und damit nicht beeinflussbaren Faktoren) </t>
    </r>
    <r>
      <rPr>
        <b/>
        <sz val="10"/>
        <color theme="1"/>
        <rFont val="Calibri"/>
        <family val="2"/>
        <scheme val="minor"/>
      </rPr>
      <t>(1 Punkt)</t>
    </r>
    <r>
      <rPr>
        <sz val="10"/>
        <color theme="1"/>
        <rFont val="Calibri"/>
        <family val="2"/>
        <scheme val="minor"/>
      </rPr>
      <t xml:space="preserve">, das individuelle Gesundheitsverhalten </t>
    </r>
    <r>
      <rPr>
        <b/>
        <sz val="10"/>
        <color theme="1"/>
        <rFont val="Calibri"/>
        <family val="2"/>
        <scheme val="minor"/>
      </rPr>
      <t>(1 Punkt)</t>
    </r>
    <r>
      <rPr>
        <sz val="10"/>
        <color theme="1"/>
        <rFont val="Calibri"/>
        <family val="2"/>
        <scheme val="minor"/>
      </rPr>
      <t xml:space="preserve">, soziale Unterstützung und Gemeinschaftsaktionen </t>
    </r>
    <r>
      <rPr>
        <b/>
        <sz val="10"/>
        <color theme="1"/>
        <rFont val="Calibri"/>
        <family val="2"/>
        <scheme val="minor"/>
      </rPr>
      <t>(1 Punkt),</t>
    </r>
    <r>
      <rPr>
        <sz val="10"/>
        <color theme="1"/>
        <rFont val="Calibri"/>
        <family val="2"/>
        <scheme val="minor"/>
      </rPr>
      <t xml:space="preserve"> Lebens- und Arbeitsbedingungen </t>
    </r>
    <r>
      <rPr>
        <b/>
        <sz val="10"/>
        <color theme="1"/>
        <rFont val="Calibri"/>
        <family val="2"/>
        <scheme val="minor"/>
      </rPr>
      <t>(1 Punkt)</t>
    </r>
    <r>
      <rPr>
        <sz val="10"/>
        <color theme="1"/>
        <rFont val="Calibri"/>
        <family val="2"/>
        <scheme val="minor"/>
      </rPr>
      <t xml:space="preserve"> sowie sozioökonomische, kulturelle und physische Bedingungen der Lebensumwelt</t>
    </r>
    <r>
      <rPr>
        <b/>
        <sz val="10"/>
        <color theme="1"/>
        <rFont val="Calibri"/>
        <family val="2"/>
        <scheme val="minor"/>
      </rPr>
      <t xml:space="preserve"> (1 Punkt) </t>
    </r>
    <r>
      <rPr>
        <sz val="10"/>
        <color theme="1"/>
        <rFont val="Calibri"/>
        <family val="2"/>
        <scheme val="minor"/>
      </rPr>
      <t xml:space="preserve">Einfluss auf die Gesundheit des Individuums (diese sind beeinflussbar und somit ein Ansatzpunkt für Maßnahmen der Gesundheitsförderung).
Das Modell geht davon aus, dass sich die Menschen stets auf einem Kontinuum zwischen Gesundheit und Krankheit bewegen </t>
    </r>
    <r>
      <rPr>
        <b/>
        <sz val="10"/>
        <color theme="1"/>
        <rFont val="Calibri"/>
        <family val="2"/>
        <scheme val="minor"/>
      </rPr>
      <t>(2 Punkte).</t>
    </r>
    <r>
      <rPr>
        <sz val="10"/>
        <color theme="1"/>
        <rFont val="Calibri"/>
        <family val="2"/>
        <scheme val="minor"/>
      </rPr>
      <t xml:space="preserve"> Dabei sind auf jeder Ebene sowohl Risikofaktoren (pathogene Faktoren) für die Entstehung von Erkrankungen</t>
    </r>
    <r>
      <rPr>
        <b/>
        <sz val="10"/>
        <color theme="1"/>
        <rFont val="Calibri"/>
        <family val="2"/>
        <scheme val="minor"/>
      </rPr>
      <t xml:space="preserve"> (1 Punkt),</t>
    </r>
    <r>
      <rPr>
        <sz val="10"/>
        <color theme="1"/>
        <rFont val="Calibri"/>
        <family val="2"/>
        <scheme val="minor"/>
      </rPr>
      <t xml:space="preserve"> als auch gesundheitsrelevante Ressourcen (salutogene Faktoren) zu identifizieren </t>
    </r>
    <r>
      <rPr>
        <b/>
        <sz val="10"/>
        <color theme="1"/>
        <rFont val="Calibri"/>
        <family val="2"/>
        <scheme val="minor"/>
      </rPr>
      <t>(1 Punkt).</t>
    </r>
    <r>
      <rPr>
        <sz val="10"/>
        <color theme="1"/>
        <rFont val="Calibri"/>
        <family val="2"/>
        <scheme val="minor"/>
      </rPr>
      <t xml:space="preserve">
In sozial benachteiligten Quartieren leben zumeist Menschen mit niedrigerem sozioökonomischen Status. Hinsichtlich des individuellen Gesundheitsverhaltens ist bekannt, dass der Konsum von Tabak bei Personen mit niedrigerem sozialen Status stärker verbreitet ist als bei Personen mit höherem sozialen Status. Ein Ansatzpunkt zur positiven Beeinflussung der Gesundheitschancen könnte das Angebot von Nichtraucherkursen im Quartiersbüro sein. </t>
    </r>
    <r>
      <rPr>
        <b/>
        <sz val="10"/>
        <color theme="1"/>
        <rFont val="Calibri"/>
        <family val="2"/>
        <scheme val="minor"/>
      </rPr>
      <t>(3 Punkte)</t>
    </r>
    <r>
      <rPr>
        <sz val="10"/>
        <color theme="1"/>
        <rFont val="Calibri"/>
        <family val="2"/>
        <scheme val="minor"/>
      </rPr>
      <t xml:space="preserve">
Oftmals befinden sich Bewohner sozial benachteiligter Quartiere in prekären  Beschäftigungsverhältnissen. Die Angst vor dem Jobverlust stellt einen Stressfaktor dar. Als Ansatzpunkt für die Gesundheitsförderung bieten sich Stressmanagementprogramme an. </t>
    </r>
    <r>
      <rPr>
        <b/>
        <sz val="10"/>
        <color theme="1"/>
        <rFont val="Calibri"/>
        <family val="2"/>
        <scheme val="minor"/>
      </rPr>
      <t>(3 Punkte)</t>
    </r>
    <r>
      <rPr>
        <sz val="10"/>
        <color theme="1"/>
        <rFont val="Calibri"/>
        <family val="2"/>
        <scheme val="minor"/>
      </rPr>
      <t xml:space="preserve">
Eine besonders vulnerable Gruppe stellen Alleinerziehende dar. Die Doppelbelastung, die sich aus der Erfordernis ergibt, Familie und Beruf allein unter einen Hut zu bringen, kann durch nachbarschaftliche Unterstützungsangebote, die z. B. über das Quartiersbüro koordiniert werden, abgefedert werden </t>
    </r>
    <r>
      <rPr>
        <b/>
        <sz val="10"/>
        <color theme="1"/>
        <rFont val="Calibri"/>
        <family val="2"/>
        <scheme val="minor"/>
      </rPr>
      <t>(3 Punkte).
(andere Beispiele möglich)</t>
    </r>
  </si>
  <si>
    <t>DLMGWPH01_Offen_010</t>
  </si>
  <si>
    <t>Nennen Sie zwei direkte Auswirkungen des Klimawandels auf die Gesundheit und führen Sie jeweils zwei Beispiele für die daraus resultierenden gesundheitlichen Folgen an.</t>
  </si>
  <si>
    <r>
      <t xml:space="preserve">Der Klimawandel bringt:
1.	häufigere Hitzewellen mit sich </t>
    </r>
    <r>
      <rPr>
        <b/>
        <sz val="10"/>
        <color theme="1"/>
        <rFont val="Calibri"/>
        <family val="2"/>
        <scheme val="minor"/>
      </rPr>
      <t>(1 Punkt)</t>
    </r>
    <r>
      <rPr>
        <sz val="10"/>
        <color theme="1"/>
        <rFont val="Calibri"/>
        <family val="2"/>
        <scheme val="minor"/>
      </rPr>
      <t xml:space="preserve">. Hierdurch ergibt sich ein höheres Risiko für hitzebedingte Sterblichkeit </t>
    </r>
    <r>
      <rPr>
        <b/>
        <sz val="10"/>
        <color theme="1"/>
        <rFont val="Calibri"/>
        <family val="2"/>
        <scheme val="minor"/>
      </rPr>
      <t>(1 Punkt)</t>
    </r>
    <r>
      <rPr>
        <sz val="10"/>
        <color theme="1"/>
        <rFont val="Calibri"/>
        <family val="2"/>
        <scheme val="minor"/>
      </rPr>
      <t xml:space="preserve"> und ein Rückgang der kältebedingten Sterblichkeit </t>
    </r>
    <r>
      <rPr>
        <b/>
        <sz val="10"/>
        <color theme="1"/>
        <rFont val="Calibri"/>
        <family val="2"/>
        <scheme val="minor"/>
      </rPr>
      <t>(1 Punkt).</t>
    </r>
    <r>
      <rPr>
        <sz val="10"/>
        <color theme="1"/>
        <rFont val="Calibri"/>
        <family val="2"/>
        <scheme val="minor"/>
      </rPr>
      <t xml:space="preserve">
2.	Er führt zu einer Zunahme von Extremwetterereignissen wie Überschwemmungen </t>
    </r>
    <r>
      <rPr>
        <b/>
        <sz val="10"/>
        <color theme="1"/>
        <rFont val="Calibri"/>
        <family val="2"/>
        <scheme val="minor"/>
      </rPr>
      <t>(1 Punkt)</t>
    </r>
    <r>
      <rPr>
        <sz val="10"/>
        <color theme="1"/>
        <rFont val="Calibri"/>
        <family val="2"/>
        <scheme val="minor"/>
      </rPr>
      <t xml:space="preserve">. Hierdurch steigt das Risiko für Verletzungen und Todesfälle </t>
    </r>
    <r>
      <rPr>
        <b/>
        <sz val="10"/>
        <color theme="1"/>
        <rFont val="Calibri"/>
        <family val="2"/>
        <scheme val="minor"/>
      </rPr>
      <t>(1 Punkt)</t>
    </r>
    <r>
      <rPr>
        <sz val="10"/>
        <color theme="1"/>
        <rFont val="Calibri"/>
        <family val="2"/>
        <scheme val="minor"/>
      </rPr>
      <t xml:space="preserve"> sowie für nahrungs- und lebensmittelübertragbare Erkrankungen </t>
    </r>
    <r>
      <rPr>
        <b/>
        <sz val="10"/>
        <color theme="1"/>
        <rFont val="Calibri"/>
        <family val="2"/>
        <scheme val="minor"/>
      </rPr>
      <t>(1 Punkt).
(Andere Beispiele denkbar)</t>
    </r>
  </si>
  <si>
    <t>DLMGWPH01_Offen_011</t>
  </si>
  <si>
    <t>Sehen Sie einen Zusammenhang zwischen Feinstaub in der Luft und einer erhöhten Zahl von Krankenhauseinweisungen aufgrund von Herz-Kreislauferkrankungen?
Begründen Sie Ihre Meinung.</t>
  </si>
  <si>
    <r>
      <t xml:space="preserve">Ja, ein Zusammenhang ist möglich </t>
    </r>
    <r>
      <rPr>
        <b/>
        <sz val="10"/>
        <color theme="1"/>
        <rFont val="Calibri"/>
        <family val="2"/>
        <scheme val="minor"/>
      </rPr>
      <t>(1 Punkt)</t>
    </r>
    <r>
      <rPr>
        <sz val="10"/>
        <color theme="1"/>
        <rFont val="Calibri"/>
        <family val="2"/>
        <scheme val="minor"/>
      </rPr>
      <t xml:space="preserve">. Feinstaubpartikel können je nach Größe durch die Nasenhöhle in tiefere Bereiche der Bronchien oder sogar bis zu den Lungenbläschen vordringen </t>
    </r>
    <r>
      <rPr>
        <b/>
        <sz val="10"/>
        <color theme="1"/>
        <rFont val="Calibri"/>
        <family val="2"/>
        <scheme val="minor"/>
      </rPr>
      <t>(1 Punkt)</t>
    </r>
    <r>
      <rPr>
        <sz val="10"/>
        <color theme="1"/>
        <rFont val="Calibri"/>
        <family val="2"/>
        <scheme val="minor"/>
      </rPr>
      <t xml:space="preserve"> und von dort in den Blutkreislauf gelangen </t>
    </r>
    <r>
      <rPr>
        <b/>
        <sz val="10"/>
        <color theme="1"/>
        <rFont val="Calibri"/>
        <family val="2"/>
        <scheme val="minor"/>
      </rPr>
      <t>(1 Punkt)</t>
    </r>
    <r>
      <rPr>
        <sz val="10"/>
        <color theme="1"/>
        <rFont val="Calibri"/>
        <family val="2"/>
        <scheme val="minor"/>
      </rPr>
      <t xml:space="preserve">. Feinstaubpartikel können sich in den Blutgefäßen ablagern </t>
    </r>
    <r>
      <rPr>
        <b/>
        <sz val="10"/>
        <color theme="1"/>
        <rFont val="Calibri"/>
        <family val="2"/>
        <scheme val="minor"/>
      </rPr>
      <t>(1 Punkt)</t>
    </r>
    <r>
      <rPr>
        <sz val="10"/>
        <color theme="1"/>
        <rFont val="Calibri"/>
        <family val="2"/>
        <scheme val="minor"/>
      </rPr>
      <t xml:space="preserve"> und so Thrombosen und Herzinfarkte </t>
    </r>
    <r>
      <rPr>
        <b/>
        <sz val="10"/>
        <color theme="1"/>
        <rFont val="Calibri"/>
        <family val="2"/>
        <scheme val="minor"/>
      </rPr>
      <t>(1 Punkt)</t>
    </r>
    <r>
      <rPr>
        <sz val="10"/>
        <color theme="1"/>
        <rFont val="Calibri"/>
        <family val="2"/>
        <scheme val="minor"/>
      </rPr>
      <t xml:space="preserve"> und damit letztendlich eine erhöhte Anzahl an Krankenhauseinweisungen </t>
    </r>
    <r>
      <rPr>
        <b/>
        <sz val="10"/>
        <color theme="1"/>
        <rFont val="Calibri"/>
        <family val="2"/>
        <scheme val="minor"/>
      </rPr>
      <t>(1 Punkt)</t>
    </r>
    <r>
      <rPr>
        <sz val="10"/>
        <color theme="1"/>
        <rFont val="Calibri"/>
        <family val="2"/>
        <scheme val="minor"/>
      </rPr>
      <t xml:space="preserve"> verursachen.</t>
    </r>
  </si>
  <si>
    <t>DLMGWPH01_Offen_012</t>
  </si>
  <si>
    <t>Lukas, 4 Jahre, hüpft mit seinen Freunden aus der Bärengruppe vom Matschplatz zum Mittagstisch. Freudestrahlend zeigt er Erzieherin Claudia seine Hände: "Schau mal, wir haben unsere Hände schon im Sand-Matsch-Teich gewaschen, den wir heute gebaut haben." Konzipieren Sie eine Public Health-Maßnahme für die Kindertageseinrichtung, die an das vorhandene Vorwissen der Kinder anknüpft und zur Vermeidung von Infektionen beitragen kann. Legen Sie hierzu den Public Health Action Cycle zugrunde.</t>
  </si>
  <si>
    <r>
      <t xml:space="preserve">1.	Am Beginn jeder Planung steht die Problemdefinition </t>
    </r>
    <r>
      <rPr>
        <b/>
        <sz val="10"/>
        <color theme="1"/>
        <rFont val="Calibri"/>
        <family val="2"/>
        <scheme val="minor"/>
      </rPr>
      <t>(1 Punkt)</t>
    </r>
    <r>
      <rPr>
        <sz val="10"/>
        <color theme="1"/>
        <rFont val="Calibri"/>
        <family val="2"/>
        <scheme val="minor"/>
      </rPr>
      <t xml:space="preserve">: Im vorliegenden Beispiel wissen die Kinder bereits, dass vor dem Essen die Hände gewaschen werden sollten </t>
    </r>
    <r>
      <rPr>
        <b/>
        <sz val="10"/>
        <color theme="1"/>
        <rFont val="Calibri"/>
        <family val="2"/>
        <scheme val="minor"/>
      </rPr>
      <t xml:space="preserve">(1 Punkt). </t>
    </r>
    <r>
      <rPr>
        <sz val="10"/>
        <color theme="1"/>
        <rFont val="Calibri"/>
        <family val="2"/>
        <scheme val="minor"/>
      </rPr>
      <t xml:space="preserve">Sie haben jedoch noch nicht den Grund dafür verstanden, nämlich, dass Krankheitserreger über die Hände übertragen werden können und nur Händewaschen mit Seife und nicht verunreinigtem Wasser eine sinnvolle Schutzmaßnahme darstellt </t>
    </r>
    <r>
      <rPr>
        <b/>
        <sz val="10"/>
        <color theme="1"/>
        <rFont val="Calibri"/>
        <family val="2"/>
        <scheme val="minor"/>
      </rPr>
      <t>(1 Punkt).</t>
    </r>
    <r>
      <rPr>
        <sz val="10"/>
        <color theme="1"/>
        <rFont val="Calibri"/>
        <family val="2"/>
        <scheme val="minor"/>
      </rPr>
      <t xml:space="preserve">
2.	Ziel- und Strategieformulierung </t>
    </r>
    <r>
      <rPr>
        <b/>
        <sz val="10"/>
        <color theme="1"/>
        <rFont val="Calibri"/>
        <family val="2"/>
        <scheme val="minor"/>
      </rPr>
      <t>(1 Punkt)</t>
    </r>
    <r>
      <rPr>
        <sz val="10"/>
        <color theme="1"/>
        <rFont val="Calibri"/>
        <family val="2"/>
        <scheme val="minor"/>
      </rPr>
      <t xml:space="preserve"> mit Festlegung der Zielgruppe </t>
    </r>
    <r>
      <rPr>
        <b/>
        <sz val="10"/>
        <color theme="1"/>
        <rFont val="Calibri"/>
        <family val="2"/>
        <scheme val="minor"/>
      </rPr>
      <t>(1 Punkt)</t>
    </r>
    <r>
      <rPr>
        <sz val="10"/>
        <color theme="1"/>
        <rFont val="Calibri"/>
        <family val="2"/>
        <scheme val="minor"/>
      </rPr>
      <t xml:space="preserve">: Im vorliegenden Fall soll der Zielgruppe Kinder im vorschulischen Bereich </t>
    </r>
    <r>
      <rPr>
        <b/>
        <sz val="10"/>
        <color theme="1"/>
        <rFont val="Calibri"/>
        <family val="2"/>
        <scheme val="minor"/>
      </rPr>
      <t>(1 Punkt)</t>
    </r>
    <r>
      <rPr>
        <sz val="10"/>
        <color theme="1"/>
        <rFont val="Calibri"/>
        <family val="2"/>
        <scheme val="minor"/>
      </rPr>
      <t xml:space="preserve"> spielerisch das Thema Krankheitserreger in der Umgebung und Schutz vor Infektionen näher gebracht werden </t>
    </r>
    <r>
      <rPr>
        <b/>
        <sz val="10"/>
        <color theme="1"/>
        <rFont val="Calibri"/>
        <family val="2"/>
        <scheme val="minor"/>
      </rPr>
      <t>(1 Punkt)</t>
    </r>
    <r>
      <rPr>
        <sz val="10"/>
        <color theme="1"/>
        <rFont val="Calibri"/>
        <family val="2"/>
        <scheme val="minor"/>
      </rPr>
      <t xml:space="preserve">. Dieses Ziel kann in mehrere Teilziele untergliedert werden </t>
    </r>
    <r>
      <rPr>
        <b/>
        <sz val="10"/>
        <color theme="1"/>
        <rFont val="Calibri"/>
        <family val="2"/>
        <scheme val="minor"/>
      </rPr>
      <t>(1 Punkt)</t>
    </r>
    <r>
      <rPr>
        <sz val="10"/>
        <color theme="1"/>
        <rFont val="Calibri"/>
        <family val="2"/>
        <scheme val="minor"/>
      </rPr>
      <t>, z. B. Vermittlung von Wissen über Krankheitserreger als kleinste, für menschliche Augen nicht sichtbare Organismen</t>
    </r>
    <r>
      <rPr>
        <b/>
        <sz val="10"/>
        <color theme="1"/>
        <rFont val="Calibri"/>
        <family val="2"/>
        <scheme val="minor"/>
      </rPr>
      <t xml:space="preserve"> (1 Punkt),</t>
    </r>
    <r>
      <rPr>
        <sz val="10"/>
        <color theme="1"/>
        <rFont val="Calibri"/>
        <family val="2"/>
        <scheme val="minor"/>
      </rPr>
      <t xml:space="preserve"> Übertragungswege </t>
    </r>
    <r>
      <rPr>
        <b/>
        <sz val="10"/>
        <color theme="1"/>
        <rFont val="Calibri"/>
        <family val="2"/>
        <scheme val="minor"/>
      </rPr>
      <t>(1 Punkt)</t>
    </r>
    <r>
      <rPr>
        <sz val="10"/>
        <color theme="1"/>
        <rFont val="Calibri"/>
        <family val="2"/>
        <scheme val="minor"/>
      </rPr>
      <t xml:space="preserve"> und Schutzmaßnahmen vor Infektionen</t>
    </r>
    <r>
      <rPr>
        <b/>
        <sz val="10"/>
        <color theme="1"/>
        <rFont val="Calibri"/>
        <family val="2"/>
        <scheme val="minor"/>
      </rPr>
      <t xml:space="preserve"> (1 Punkt)</t>
    </r>
    <r>
      <rPr>
        <sz val="10"/>
        <color theme="1"/>
        <rFont val="Calibri"/>
        <family val="2"/>
        <scheme val="minor"/>
      </rPr>
      <t xml:space="preserve">
3.	Implementierung/Umsetzung </t>
    </r>
    <r>
      <rPr>
        <b/>
        <sz val="10"/>
        <color theme="1"/>
        <rFont val="Calibri"/>
        <family val="2"/>
        <scheme val="minor"/>
      </rPr>
      <t>(1 Punkt):</t>
    </r>
    <r>
      <rPr>
        <sz val="10"/>
        <color theme="1"/>
        <rFont val="Calibri"/>
        <family val="2"/>
        <scheme val="minor"/>
      </rPr>
      <t xml:space="preserve"> Suche nach/Konzeption von geeigneten Materialien (Spielen, Bilderbüchern etc.) </t>
    </r>
    <r>
      <rPr>
        <b/>
        <sz val="10"/>
        <color theme="1"/>
        <rFont val="Calibri"/>
        <family val="2"/>
        <scheme val="minor"/>
      </rPr>
      <t>(1 Punkt)</t>
    </r>
    <r>
      <rPr>
        <sz val="10"/>
        <color theme="1"/>
        <rFont val="Calibri"/>
        <family val="2"/>
        <scheme val="minor"/>
      </rPr>
      <t xml:space="preserve"> oder Kooperation mit externen Partnern </t>
    </r>
    <r>
      <rPr>
        <b/>
        <sz val="10"/>
        <color theme="1"/>
        <rFont val="Calibri"/>
        <family val="2"/>
        <scheme val="minor"/>
      </rPr>
      <t>(1 Punkt)</t>
    </r>
    <r>
      <rPr>
        <sz val="10"/>
        <color theme="1"/>
        <rFont val="Calibri"/>
        <family val="2"/>
        <scheme val="minor"/>
      </rPr>
      <t xml:space="preserve">, z. B. Gesundheitsamt. Hierzu Recherche, welche Projekte in ähnlichen Einrichtungen bereits erfolgreich durchgeführt wurden </t>
    </r>
    <r>
      <rPr>
        <b/>
        <sz val="10"/>
        <color theme="1"/>
        <rFont val="Calibri"/>
        <family val="2"/>
        <scheme val="minor"/>
      </rPr>
      <t>(1 Punkt)</t>
    </r>
    <r>
      <rPr>
        <sz val="10"/>
        <color theme="1"/>
        <rFont val="Calibri"/>
        <family val="2"/>
        <scheme val="minor"/>
      </rPr>
      <t xml:space="preserve">. Start des Bildungsangebots in der Kindertageseinrichtung </t>
    </r>
    <r>
      <rPr>
        <b/>
        <sz val="10"/>
        <color theme="1"/>
        <rFont val="Calibri"/>
        <family val="2"/>
        <scheme val="minor"/>
      </rPr>
      <t>(1 Punkt).</t>
    </r>
    <r>
      <rPr>
        <sz val="10"/>
        <color theme="1"/>
        <rFont val="Calibri"/>
        <family val="2"/>
        <scheme val="minor"/>
      </rPr>
      <t xml:space="preserve">
4.	Evaluation der Maßnahme und ggf. Anpassung </t>
    </r>
    <r>
      <rPr>
        <b/>
        <sz val="10"/>
        <color theme="1"/>
        <rFont val="Calibri"/>
        <family val="2"/>
        <scheme val="minor"/>
      </rPr>
      <t xml:space="preserve">(1 Punkt): </t>
    </r>
    <r>
      <rPr>
        <sz val="10"/>
        <color theme="1"/>
        <rFont val="Calibri"/>
        <family val="2"/>
        <scheme val="minor"/>
      </rPr>
      <t xml:space="preserve">kindgerechte Evaluation, z. B. Stuhlkreisgespräch, selbst gedrehte Videos der Kinder zum möglichen Quellen und Übertragungswegen von Keimen </t>
    </r>
    <r>
      <rPr>
        <b/>
        <sz val="10"/>
        <color theme="1"/>
        <rFont val="Calibri"/>
        <family val="2"/>
        <scheme val="minor"/>
      </rPr>
      <t>(1 Punkt).</t>
    </r>
    <r>
      <rPr>
        <sz val="10"/>
        <color theme="1"/>
        <rFont val="Calibri"/>
        <family val="2"/>
        <scheme val="minor"/>
      </rPr>
      <t xml:space="preserve">
</t>
    </r>
    <r>
      <rPr>
        <b/>
        <sz val="10"/>
        <color theme="1"/>
        <rFont val="Calibri"/>
        <family val="2"/>
        <scheme val="minor"/>
      </rPr>
      <t>(andere Ausführungen denkbar; die vier Punkte des Public Health Action Cycle sollten jedoch immer erwähnt sein)</t>
    </r>
  </si>
  <si>
    <t>DLMGWPH01_Offen_013</t>
  </si>
  <si>
    <t>Präventive Maßnahmen lassen sich in drei Teilbereiche untergliedern.
Benennen Sie diese und führen Sie zu jedem Teilbereich eine beispielhafte Maßnahme auf.</t>
  </si>
  <si>
    <r>
      <t xml:space="preserve">Die Teilbereiche lauten Primärprävention </t>
    </r>
    <r>
      <rPr>
        <b/>
        <sz val="10"/>
        <color theme="1"/>
        <rFont val="Calibri"/>
        <family val="2"/>
        <scheme val="minor"/>
      </rPr>
      <t>(1 Punkt)</t>
    </r>
    <r>
      <rPr>
        <sz val="10"/>
        <color theme="1"/>
        <rFont val="Calibri"/>
        <family val="2"/>
        <scheme val="minor"/>
      </rPr>
      <t xml:space="preserve"> (z. B. Impfprogramme, Rauchverbote in öffentlichen Räumen; </t>
    </r>
    <r>
      <rPr>
        <b/>
        <sz val="10"/>
        <color theme="1"/>
        <rFont val="Calibri"/>
        <family val="2"/>
        <scheme val="minor"/>
      </rPr>
      <t>1 Punkt auf das Beispiel</t>
    </r>
    <r>
      <rPr>
        <sz val="10"/>
        <color theme="1"/>
        <rFont val="Calibri"/>
        <family val="2"/>
        <scheme val="minor"/>
      </rPr>
      <t xml:space="preserve">), Sekundärprävention </t>
    </r>
    <r>
      <rPr>
        <b/>
        <sz val="10"/>
        <color theme="1"/>
        <rFont val="Calibri"/>
        <family val="2"/>
        <scheme val="minor"/>
      </rPr>
      <t>(1 Punkt)</t>
    </r>
    <r>
      <rPr>
        <sz val="10"/>
        <color theme="1"/>
        <rFont val="Calibri"/>
        <family val="2"/>
        <scheme val="minor"/>
      </rPr>
      <t xml:space="preserve"> (z. B. Screeningprogramme, Vorsorgeuntersuchungen, </t>
    </r>
    <r>
      <rPr>
        <b/>
        <sz val="10"/>
        <color theme="1"/>
        <rFont val="Calibri"/>
        <family val="2"/>
        <scheme val="minor"/>
      </rPr>
      <t>1 Punkt auf das Beispiel</t>
    </r>
    <r>
      <rPr>
        <sz val="10"/>
        <color theme="1"/>
        <rFont val="Calibri"/>
        <family val="2"/>
        <scheme val="minor"/>
      </rPr>
      <t>) und Tertiärprävention</t>
    </r>
    <r>
      <rPr>
        <b/>
        <sz val="10"/>
        <color theme="1"/>
        <rFont val="Calibri"/>
        <family val="2"/>
        <scheme val="minor"/>
      </rPr>
      <t xml:space="preserve"> (1 Punkt) </t>
    </r>
    <r>
      <rPr>
        <sz val="10"/>
        <color theme="1"/>
        <rFont val="Calibri"/>
        <family val="2"/>
        <scheme val="minor"/>
      </rPr>
      <t xml:space="preserve">(z. B. Rehabiliationsmaßnahmen, </t>
    </r>
    <r>
      <rPr>
        <b/>
        <sz val="10"/>
        <color theme="1"/>
        <rFont val="Calibri"/>
        <family val="2"/>
        <scheme val="minor"/>
      </rPr>
      <t>1 Punkt auf das Beispiel</t>
    </r>
    <r>
      <rPr>
        <sz val="10"/>
        <color theme="1"/>
        <rFont val="Calibri"/>
        <family val="2"/>
        <scheme val="minor"/>
      </rPr>
      <t>).</t>
    </r>
  </si>
  <si>
    <t>DLMGWPH01_Offen_014</t>
  </si>
  <si>
    <t>Bei der Prävention wird zwischen der Bevölkerungs- und der Hochrisikostrategie unterschieden.
Beschreiben und bewerten Sie kurz die Zielsetzung und den Ansatzpunkt beider Strategien.</t>
  </si>
  <si>
    <r>
      <t xml:space="preserve">Die Bevölkerungsstrategie richtet sich an die gesamte Bevölkerung </t>
    </r>
    <r>
      <rPr>
        <b/>
        <sz val="10"/>
        <color theme="1"/>
        <rFont val="Calibri"/>
        <family val="2"/>
        <scheme val="minor"/>
      </rPr>
      <t>(1 Punkt)</t>
    </r>
    <r>
      <rPr>
        <sz val="10"/>
        <color theme="1"/>
        <rFont val="Calibri"/>
        <family val="2"/>
        <scheme val="minor"/>
      </rPr>
      <t xml:space="preserve"> und versucht, allgemein das Risiko für das Auftreten von Erkrankungen zu reduzieren </t>
    </r>
    <r>
      <rPr>
        <b/>
        <sz val="10"/>
        <color theme="1"/>
        <rFont val="Calibri"/>
        <family val="2"/>
        <scheme val="minor"/>
      </rPr>
      <t>(1 Punkt)</t>
    </r>
    <r>
      <rPr>
        <sz val="10"/>
        <color theme="1"/>
        <rFont val="Calibri"/>
        <family val="2"/>
        <scheme val="minor"/>
      </rPr>
      <t>. Der Nutzen dieser Strategie ist für den einzelnen mitunter gering, aber aus Bevölkerungssicht ergibt sich ein großer Nutzen, da sich das Programm an sehr viele Personen richtet</t>
    </r>
    <r>
      <rPr>
        <b/>
        <sz val="10"/>
        <color theme="1"/>
        <rFont val="Calibri"/>
        <family val="2"/>
        <scheme val="minor"/>
      </rPr>
      <t xml:space="preserve"> (1 Punkt)</t>
    </r>
    <r>
      <rPr>
        <sz val="10"/>
        <color theme="1"/>
        <rFont val="Calibri"/>
        <family val="2"/>
        <scheme val="minor"/>
      </rPr>
      <t xml:space="preserve">. Die Hochrisikostrategie versucht hingegen, die Personen mit dem größten Risiko für die Entwicklung einer Krankheit zu identifizieren </t>
    </r>
    <r>
      <rPr>
        <b/>
        <sz val="10"/>
        <color theme="1"/>
        <rFont val="Calibri"/>
        <family val="2"/>
        <scheme val="minor"/>
      </rPr>
      <t>(1 Punkt)</t>
    </r>
    <r>
      <rPr>
        <sz val="10"/>
        <color theme="1"/>
        <rFont val="Calibri"/>
        <family val="2"/>
        <scheme val="minor"/>
      </rPr>
      <t xml:space="preserve"> und deren Risiko durch geeignete Maßnahmen zu senken </t>
    </r>
    <r>
      <rPr>
        <b/>
        <sz val="10"/>
        <color theme="1"/>
        <rFont val="Calibri"/>
        <family val="2"/>
        <scheme val="minor"/>
      </rPr>
      <t>(1 Punkt).</t>
    </r>
    <r>
      <rPr>
        <sz val="10"/>
        <color theme="1"/>
        <rFont val="Calibri"/>
        <family val="2"/>
        <scheme val="minor"/>
      </rPr>
      <t xml:space="preserve"> Es ziehen also nur Personen mit einem deutlich erhöhten Krankheitsrisiko Nutzen aus dem Programm </t>
    </r>
    <r>
      <rPr>
        <b/>
        <sz val="10"/>
        <color theme="1"/>
        <rFont val="Calibri"/>
        <family val="2"/>
        <scheme val="minor"/>
      </rPr>
      <t>(1 Punkt).</t>
    </r>
  </si>
  <si>
    <t>DLMGWPH01_Offen_015</t>
  </si>
  <si>
    <t>Sie arbeiten im betrieblichen Gesundheitsmanagement an einer großen Hochschule. An Sie wird die Aufgabe herangetragen, einen Maßnahmenkatalog mit Vorschlägen zu entwerfen, der sechs für Hochschulen charakteristische Belastungsbereiche der Mitarbeitenden adressiert.
Formulieren Sie ausgehend vom Verständnis und der Zielsetzung des betrieblichen Gesundheitsmanagements geeignete Vorschläge.</t>
  </si>
  <si>
    <r>
      <t xml:space="preserve">Das betriebliche Gesundheitsmanagement stellt eine moderne Unternehmensstrategie </t>
    </r>
    <r>
      <rPr>
        <b/>
        <sz val="10"/>
        <color theme="1"/>
        <rFont val="Calibri"/>
        <family val="2"/>
        <scheme val="minor"/>
      </rPr>
      <t>(1 Punkt)</t>
    </r>
    <r>
      <rPr>
        <sz val="10"/>
        <color theme="1"/>
        <rFont val="Calibri"/>
        <family val="2"/>
        <scheme val="minor"/>
      </rPr>
      <t xml:space="preserve"> dar, die darauf abzielt, gesundheitliche Ressourcen der Beschäftigten zu stärken </t>
    </r>
    <r>
      <rPr>
        <b/>
        <sz val="10"/>
        <color theme="1"/>
        <rFont val="Calibri"/>
        <family val="2"/>
        <scheme val="minor"/>
      </rPr>
      <t>(1 Punkt),</t>
    </r>
    <r>
      <rPr>
        <sz val="10"/>
        <color theme="1"/>
        <rFont val="Calibri"/>
        <family val="2"/>
        <scheme val="minor"/>
      </rPr>
      <t xml:space="preserve"> Erkrankungen zu vermeiden </t>
    </r>
    <r>
      <rPr>
        <b/>
        <sz val="10"/>
        <color theme="1"/>
        <rFont val="Calibri"/>
        <family val="2"/>
        <scheme val="minor"/>
      </rPr>
      <t>(1 Punkt)</t>
    </r>
    <r>
      <rPr>
        <sz val="10"/>
        <color theme="1"/>
        <rFont val="Calibri"/>
        <family val="2"/>
        <scheme val="minor"/>
      </rPr>
      <t xml:space="preserve">, das Wohlbefinden am Arbeitsplatz zu verbessern </t>
    </r>
    <r>
      <rPr>
        <b/>
        <sz val="10"/>
        <color theme="1"/>
        <rFont val="Calibri"/>
        <family val="2"/>
        <scheme val="minor"/>
      </rPr>
      <t>(1 Punkt)</t>
    </r>
    <r>
      <rPr>
        <sz val="10"/>
        <color theme="1"/>
        <rFont val="Calibri"/>
        <family val="2"/>
        <scheme val="minor"/>
      </rPr>
      <t xml:space="preserve">, zu einer guten Work- Life-Balance beizutragen </t>
    </r>
    <r>
      <rPr>
        <b/>
        <sz val="10"/>
        <color theme="1"/>
        <rFont val="Calibri"/>
        <family val="2"/>
        <scheme val="minor"/>
      </rPr>
      <t xml:space="preserve">(1 Punkt) </t>
    </r>
    <r>
      <rPr>
        <sz val="10"/>
        <color theme="1"/>
        <rFont val="Calibri"/>
        <family val="2"/>
        <scheme val="minor"/>
      </rPr>
      <t xml:space="preserve">und die Beschäftigungsfähigkeit auch älterer Beschäftigter zu erhalten </t>
    </r>
    <r>
      <rPr>
        <b/>
        <sz val="10"/>
        <color theme="1"/>
        <rFont val="Calibri"/>
        <family val="2"/>
        <scheme val="minor"/>
      </rPr>
      <t>(1 Punkt).</t>
    </r>
    <r>
      <rPr>
        <sz val="10"/>
        <color theme="1"/>
        <rFont val="Calibri"/>
        <family val="2"/>
        <scheme val="minor"/>
      </rPr>
      <t xml:space="preserve">
Typische Belastungsbereiche an Hochschulen sind:
sitzende Tätigkeit </t>
    </r>
    <r>
      <rPr>
        <b/>
        <sz val="10"/>
        <color theme="1"/>
        <rFont val="Calibri"/>
        <family val="2"/>
        <scheme val="minor"/>
      </rPr>
      <t>(1 Punkt)</t>
    </r>
    <r>
      <rPr>
        <sz val="10"/>
        <color theme="1"/>
        <rFont val="Calibri"/>
        <family val="2"/>
        <scheme val="minor"/>
      </rPr>
      <t xml:space="preserve"> (Angebote zur aktiven Pause, Sportkurse, </t>
    </r>
    <r>
      <rPr>
        <b/>
        <sz val="10"/>
        <color theme="1"/>
        <rFont val="Calibri"/>
        <family val="2"/>
        <scheme val="minor"/>
      </rPr>
      <t>1 Punkt auf einen geeigneten Maßnahmenvorschlag)</t>
    </r>
    <r>
      <rPr>
        <sz val="10"/>
        <color theme="1"/>
        <rFont val="Calibri"/>
        <family val="2"/>
        <scheme val="minor"/>
      </rPr>
      <t xml:space="preserve">
Stress durch hohes Arbeitsaufkommen </t>
    </r>
    <r>
      <rPr>
        <b/>
        <sz val="10"/>
        <color theme="1"/>
        <rFont val="Calibri"/>
        <family val="2"/>
        <scheme val="minor"/>
      </rPr>
      <t>(1 Punkt)</t>
    </r>
    <r>
      <rPr>
        <sz val="10"/>
        <color theme="1"/>
        <rFont val="Calibri"/>
        <family val="2"/>
        <scheme val="minor"/>
      </rPr>
      <t xml:space="preserve"> (Kurse zum Stress- und Zeitmanagement, </t>
    </r>
    <r>
      <rPr>
        <b/>
        <sz val="10"/>
        <color theme="1"/>
        <rFont val="Calibri"/>
        <family val="2"/>
        <scheme val="minor"/>
      </rPr>
      <t>1 Punkt auf einen geeigneten Maßnahmenvorschlag)</t>
    </r>
    <r>
      <rPr>
        <sz val="10"/>
        <color theme="1"/>
        <rFont val="Calibri"/>
        <family val="2"/>
        <scheme val="minor"/>
      </rPr>
      <t xml:space="preserve">
Psychische Belastung durch fehlende Anerkennung für die geleistete Arbeit </t>
    </r>
    <r>
      <rPr>
        <b/>
        <sz val="10"/>
        <color theme="1"/>
        <rFont val="Calibri"/>
        <family val="2"/>
        <scheme val="minor"/>
      </rPr>
      <t>(1 Punkt)</t>
    </r>
    <r>
      <rPr>
        <sz val="10"/>
        <color theme="1"/>
        <rFont val="Calibri"/>
        <family val="2"/>
        <scheme val="minor"/>
      </rPr>
      <t xml:space="preserve"> (Workshops für Führungskräfte zur gesunden Führung, </t>
    </r>
    <r>
      <rPr>
        <b/>
        <sz val="10"/>
        <color theme="1"/>
        <rFont val="Calibri"/>
        <family val="2"/>
        <scheme val="minor"/>
      </rPr>
      <t>1 Punkt auf einen geeigneten Maßnahmenvorschlag</t>
    </r>
    <r>
      <rPr>
        <sz val="10"/>
        <color theme="1"/>
        <rFont val="Calibri"/>
        <family val="2"/>
        <scheme val="minor"/>
      </rPr>
      <t xml:space="preserve">) Konflikte am Arbeitsplatz </t>
    </r>
    <r>
      <rPr>
        <b/>
        <sz val="10"/>
        <color theme="1"/>
        <rFont val="Calibri"/>
        <family val="2"/>
        <scheme val="minor"/>
      </rPr>
      <t>(1 Punkt)</t>
    </r>
    <r>
      <rPr>
        <sz val="10"/>
        <color theme="1"/>
        <rFont val="Calibri"/>
        <family val="2"/>
        <scheme val="minor"/>
      </rPr>
      <t xml:space="preserve"> (Konfliktberatung, </t>
    </r>
    <r>
      <rPr>
        <b/>
        <sz val="10"/>
        <color theme="1"/>
        <rFont val="Calibri"/>
        <family val="2"/>
        <scheme val="minor"/>
      </rPr>
      <t>1 Punkt auf einen geeigneten Maßnahmenvorschlag)</t>
    </r>
    <r>
      <rPr>
        <sz val="10"/>
        <color theme="1"/>
        <rFont val="Calibri"/>
        <family val="2"/>
        <scheme val="minor"/>
      </rPr>
      <t xml:space="preserve">
Belastung durch die Erfordernis, Familie/Pflege und Beruf zu vereinbaren </t>
    </r>
    <r>
      <rPr>
        <b/>
        <sz val="10"/>
        <color theme="1"/>
        <rFont val="Calibri"/>
        <family val="2"/>
        <scheme val="minor"/>
      </rPr>
      <t>(1 Punkt)</t>
    </r>
    <r>
      <rPr>
        <sz val="10"/>
        <color theme="1"/>
        <rFont val="Calibri"/>
        <family val="2"/>
        <scheme val="minor"/>
      </rPr>
      <t xml:space="preserve"> (Homearbeitsplatz und flexible Teilzeitarbeitsmodelle für Eltern und Mitarbeitende mit pflegebedürftigen Verwandten, auch in Führungspositionen, </t>
    </r>
    <r>
      <rPr>
        <b/>
        <sz val="10"/>
        <color theme="1"/>
        <rFont val="Calibri"/>
        <family val="2"/>
        <scheme val="minor"/>
      </rPr>
      <t>1 Punkt auf einen geeigneten Maßnahmenvorschlag)</t>
    </r>
    <r>
      <rPr>
        <sz val="10"/>
        <color theme="1"/>
        <rFont val="Calibri"/>
        <family val="2"/>
        <scheme val="minor"/>
      </rPr>
      <t xml:space="preserve">
psychische Belastungen durch prekäre Arbeitsverhältnisse </t>
    </r>
    <r>
      <rPr>
        <b/>
        <sz val="10"/>
        <color theme="1"/>
        <rFont val="Calibri"/>
        <family val="2"/>
        <scheme val="minor"/>
      </rPr>
      <t>(1 Punkt)</t>
    </r>
    <r>
      <rPr>
        <sz val="10"/>
        <color theme="1"/>
        <rFont val="Calibri"/>
        <family val="2"/>
        <scheme val="minor"/>
      </rPr>
      <t xml:space="preserve"> (Maßnahmen der Personal- und Organisationsentwicklung zu planbaren Karrierewegen, Postdoc-Beratung mit Aufzeigen von Karrierewegen außerhalb der Wissenschaft, </t>
    </r>
    <r>
      <rPr>
        <b/>
        <sz val="10"/>
        <color theme="1"/>
        <rFont val="Calibri"/>
        <family val="2"/>
        <scheme val="minor"/>
      </rPr>
      <t>1 Punkt auf einen geeigneten Maßnahmenvorschlag)</t>
    </r>
    <r>
      <rPr>
        <sz val="10"/>
        <color theme="1"/>
        <rFont val="Calibri"/>
        <family val="2"/>
        <scheme val="minor"/>
      </rPr>
      <t xml:space="preserve">, Belastung der Innenluft durch Laserdrucker </t>
    </r>
    <r>
      <rPr>
        <b/>
        <sz val="10"/>
        <color theme="1"/>
        <rFont val="Calibri"/>
        <family val="2"/>
        <scheme val="minor"/>
      </rPr>
      <t>(1 Punkt)</t>
    </r>
    <r>
      <rPr>
        <sz val="10"/>
        <color theme="1"/>
        <rFont val="Calibri"/>
        <family val="2"/>
        <scheme val="minor"/>
      </rPr>
      <t xml:space="preserve"> (Aufklärungskampagne zum gesunden Lüften, </t>
    </r>
    <r>
      <rPr>
        <b/>
        <sz val="10"/>
        <color theme="1"/>
        <rFont val="Calibri"/>
        <family val="2"/>
        <scheme val="minor"/>
      </rPr>
      <t>1 Punkt auf einen geeigneten Maßnahmenvorschlag)</t>
    </r>
    <r>
      <rPr>
        <sz val="10"/>
        <color theme="1"/>
        <rFont val="Calibri"/>
        <family val="2"/>
        <scheme val="minor"/>
      </rPr>
      <t xml:space="preserve">
Anstrengung der Augen durch Bildschirmarbeitsplätze </t>
    </r>
    <r>
      <rPr>
        <b/>
        <sz val="10"/>
        <color theme="1"/>
        <rFont val="Calibri"/>
        <family val="2"/>
        <scheme val="minor"/>
      </rPr>
      <t>(1 Punkt)</t>
    </r>
    <r>
      <rPr>
        <sz val="10"/>
        <color theme="1"/>
        <rFont val="Calibri"/>
        <family val="2"/>
        <scheme val="minor"/>
      </rPr>
      <t xml:space="preserve"> (Beteiligung des Arbeitgebers an den Kosten für Bildschirmarbeitsbrillen, </t>
    </r>
    <r>
      <rPr>
        <b/>
        <sz val="10"/>
        <color theme="1"/>
        <rFont val="Calibri"/>
        <family val="2"/>
        <scheme val="minor"/>
      </rPr>
      <t>1 Punkt auf einen geeigneten Maßnahmenvorschlag)</t>
    </r>
    <r>
      <rPr>
        <sz val="10"/>
        <color theme="1"/>
        <rFont val="Calibri"/>
        <family val="2"/>
        <scheme val="minor"/>
      </rPr>
      <t xml:space="preserve">
Auftreten chronischer Erkrankungen und längere Ausfallzeiten im Alter </t>
    </r>
    <r>
      <rPr>
        <b/>
        <sz val="10"/>
        <color theme="1"/>
        <rFont val="Calibri"/>
        <family val="2"/>
        <scheme val="minor"/>
      </rPr>
      <t>(1 Punkt)</t>
    </r>
    <r>
      <rPr>
        <sz val="10"/>
        <color theme="1"/>
        <rFont val="Calibri"/>
        <family val="2"/>
        <scheme val="minor"/>
      </rPr>
      <t xml:space="preserve"> (betriebliches Wiedereingliederungsmanagement, </t>
    </r>
    <r>
      <rPr>
        <b/>
        <sz val="10"/>
        <color theme="1"/>
        <rFont val="Calibri"/>
        <family val="2"/>
        <scheme val="minor"/>
      </rPr>
      <t>1 Punkt auf einen geeigneten Maßnahmenvorschlag)</t>
    </r>
    <r>
      <rPr>
        <sz val="10"/>
        <color theme="1"/>
        <rFont val="Calibri"/>
        <family val="2"/>
        <scheme val="minor"/>
      </rPr>
      <t xml:space="preserve">
</t>
    </r>
    <r>
      <rPr>
        <b/>
        <sz val="10"/>
        <color theme="1"/>
        <rFont val="Calibri"/>
        <family val="2"/>
        <scheme val="minor"/>
      </rPr>
      <t>(maximal 12 Punkte; andere Beispiele denkbar; je Belastungsbereich + Vorschlag für Maßnahme 2 Punkte; 6 Beispiele sind gefordert; insgesamt 12 Punkte)</t>
    </r>
  </si>
  <si>
    <t>DLMGWPH01_Offen_016</t>
  </si>
  <si>
    <t>Adipositas zieht eine Reihe von Folgeproblemen nach sich. Führen Sie stichpunktartig sechs Folgeerscheinungen auf.</t>
  </si>
  <si>
    <r>
      <t xml:space="preserve">Folgeerscheinungen von Adipositas sind: starke Beanspruchung des Muskel- und Skelettsystems </t>
    </r>
    <r>
      <rPr>
        <b/>
        <sz val="10"/>
        <color theme="1"/>
        <rFont val="Calibri"/>
        <family val="2"/>
        <scheme val="minor"/>
      </rPr>
      <t>(1 Punkt)</t>
    </r>
    <r>
      <rPr>
        <sz val="10"/>
        <color theme="1"/>
        <rFont val="Calibri"/>
        <family val="2"/>
        <scheme val="minor"/>
      </rPr>
      <t xml:space="preserve">, Fettstoffwechselstörungen </t>
    </r>
    <r>
      <rPr>
        <b/>
        <sz val="10"/>
        <color theme="1"/>
        <rFont val="Calibri"/>
        <family val="2"/>
        <scheme val="minor"/>
      </rPr>
      <t>(1 Punkt)</t>
    </r>
    <r>
      <rPr>
        <sz val="10"/>
        <color theme="1"/>
        <rFont val="Calibri"/>
        <family val="2"/>
        <scheme val="minor"/>
      </rPr>
      <t xml:space="preserve">, erhöhter Blutdruck </t>
    </r>
    <r>
      <rPr>
        <b/>
        <sz val="10"/>
        <color theme="1"/>
        <rFont val="Calibri"/>
        <family val="2"/>
        <scheme val="minor"/>
      </rPr>
      <t>(1 Punkt)</t>
    </r>
    <r>
      <rPr>
        <sz val="10"/>
        <color theme="1"/>
        <rFont val="Calibri"/>
        <family val="2"/>
        <scheme val="minor"/>
      </rPr>
      <t xml:space="preserve">, dies erhöht wiederum das Risiko für Herz-Kreislauf-Erkrankungen </t>
    </r>
    <r>
      <rPr>
        <b/>
        <sz val="10"/>
        <color theme="1"/>
        <rFont val="Calibri"/>
        <family val="2"/>
        <scheme val="minor"/>
      </rPr>
      <t>(1 Punkt)</t>
    </r>
    <r>
      <rPr>
        <sz val="10"/>
        <color theme="1"/>
        <rFont val="Calibri"/>
        <family val="2"/>
        <scheme val="minor"/>
      </rPr>
      <t xml:space="preserve">, Diabetes mellitus Typ 2 </t>
    </r>
    <r>
      <rPr>
        <b/>
        <sz val="10"/>
        <color theme="1"/>
        <rFont val="Calibri"/>
        <family val="2"/>
        <scheme val="minor"/>
      </rPr>
      <t>(1 Punkt)</t>
    </r>
    <r>
      <rPr>
        <sz val="10"/>
        <color theme="1"/>
        <rFont val="Calibri"/>
        <family val="2"/>
        <scheme val="minor"/>
      </rPr>
      <t xml:space="preserve"> und bestimmte Krebserkrankungen </t>
    </r>
    <r>
      <rPr>
        <b/>
        <sz val="10"/>
        <color theme="1"/>
        <rFont val="Calibri"/>
        <family val="2"/>
        <scheme val="minor"/>
      </rPr>
      <t>(1 Punkt)</t>
    </r>
    <r>
      <rPr>
        <sz val="10"/>
        <color theme="1"/>
        <rFont val="Calibri"/>
        <family val="2"/>
        <scheme val="minor"/>
      </rPr>
      <t xml:space="preserve"> wie z. B. bösartige Neubildungen des Dickdarms </t>
    </r>
    <r>
      <rPr>
        <b/>
        <sz val="10"/>
        <color theme="1"/>
        <rFont val="Calibri"/>
        <family val="2"/>
        <scheme val="minor"/>
      </rPr>
      <t>(1 Punkt)</t>
    </r>
    <r>
      <rPr>
        <sz val="10"/>
        <color theme="1"/>
        <rFont val="Calibri"/>
        <family val="2"/>
        <scheme val="minor"/>
      </rPr>
      <t xml:space="preserve">, der Bauchspeicheldrüse </t>
    </r>
    <r>
      <rPr>
        <b/>
        <sz val="10"/>
        <color theme="1"/>
        <rFont val="Calibri"/>
        <family val="2"/>
        <scheme val="minor"/>
      </rPr>
      <t>(1 Punkt)</t>
    </r>
    <r>
      <rPr>
        <sz val="10"/>
        <color theme="1"/>
        <rFont val="Calibri"/>
        <family val="2"/>
        <scheme val="minor"/>
      </rPr>
      <t xml:space="preserve"> oder auch der Niere </t>
    </r>
    <r>
      <rPr>
        <b/>
        <sz val="10"/>
        <color theme="1"/>
        <rFont val="Calibri"/>
        <family val="2"/>
        <scheme val="minor"/>
      </rPr>
      <t>(1 Punkt)</t>
    </r>
    <r>
      <rPr>
        <sz val="10"/>
        <color theme="1"/>
        <rFont val="Calibri"/>
        <family val="2"/>
        <scheme val="minor"/>
      </rPr>
      <t xml:space="preserve">. Mit der höheren Morbidität von adipösen Personen ist auch eine höhere Sterblichkeit </t>
    </r>
    <r>
      <rPr>
        <b/>
        <sz val="10"/>
        <color theme="1"/>
        <rFont val="Calibri"/>
        <family val="2"/>
        <scheme val="minor"/>
      </rPr>
      <t>(1 Punkt)</t>
    </r>
    <r>
      <rPr>
        <sz val="10"/>
        <color theme="1"/>
        <rFont val="Calibri"/>
        <family val="2"/>
        <scheme val="minor"/>
      </rPr>
      <t xml:space="preserve"> verbunden.
</t>
    </r>
    <r>
      <rPr>
        <b/>
        <sz val="10"/>
        <color theme="1"/>
        <rFont val="Calibri"/>
        <family val="2"/>
        <scheme val="minor"/>
      </rPr>
      <t>(Insgesamt 6 Punkte)</t>
    </r>
  </si>
  <si>
    <t>DLMGWPH01_Offen_017</t>
  </si>
  <si>
    <t>Bei den Krankheitskosten wird zwischen direkten und indirekten Kosten unterschieden. Erläutern Sie den Begriff der direkten bzw. indirekten Kosten und führen Sie zu jeder Kostenart ein Beispiel auf.</t>
  </si>
  <si>
    <r>
      <t xml:space="preserve">Direkte Kosten ergeben sich unmittelbar aus der Inanspruchnahme von Gesundheitsleistungen und dem damit verbundenen Ressourcenverbrauch </t>
    </r>
    <r>
      <rPr>
        <b/>
        <sz val="10"/>
        <color theme="1"/>
        <rFont val="Calibri"/>
        <family val="2"/>
        <scheme val="minor"/>
      </rPr>
      <t>(2 Punkte)</t>
    </r>
    <r>
      <rPr>
        <sz val="10"/>
        <color theme="1"/>
        <rFont val="Calibri"/>
        <family val="2"/>
        <scheme val="minor"/>
      </rPr>
      <t xml:space="preserve">. Beispiel: Beanspruchung von Leistungen der ambulanten und (teil-)stationären Versorgung in den Bereichen Diagnose, Therapie, Rehabilitation und Pflege, Kosten für den Versorgung mit Arzneimitteln und Hilfsmitteln, für die Inanspruchnahme des Rettungsdienstes, des öffentlichen Gesundheitsdienstes sowie Verwaltungskosten </t>
    </r>
    <r>
      <rPr>
        <b/>
        <sz val="10"/>
        <color theme="1"/>
        <rFont val="Calibri"/>
        <family val="2"/>
        <scheme val="minor"/>
      </rPr>
      <t>(1 Beispiel gefordert; 1 Punkt).</t>
    </r>
    <r>
      <rPr>
        <sz val="10"/>
        <color theme="1"/>
        <rFont val="Calibri"/>
        <family val="2"/>
        <scheme val="minor"/>
      </rPr>
      <t xml:space="preserve">
Indirekte Kosten ergeben sich aus der verfrühten Sterblichkeit, Arbeitsunfähigkeit und der mit Invalidität verbundenen frühzeitigen Verrentung </t>
    </r>
    <r>
      <rPr>
        <b/>
        <sz val="10"/>
        <color theme="1"/>
        <rFont val="Calibri"/>
        <family val="2"/>
        <scheme val="minor"/>
      </rPr>
      <t>(2 Punkte)</t>
    </r>
    <r>
      <rPr>
        <sz val="10"/>
        <color theme="1"/>
        <rFont val="Calibri"/>
        <family val="2"/>
        <scheme val="minor"/>
      </rPr>
      <t xml:space="preserve">. Beispiele: Zahl der potentiell verlorenen Lebensjahre, Erwerbstätigkeitsjahre durch Arbeitsunfähigkeit, Invalidität und Mortalität, Arbeitsunfähigkeitstage </t>
    </r>
    <r>
      <rPr>
        <b/>
        <sz val="10"/>
        <color theme="1"/>
        <rFont val="Calibri"/>
        <family val="2"/>
        <scheme val="minor"/>
      </rPr>
      <t>(1 Beispiel gefordert; 1 Punkt).</t>
    </r>
  </si>
  <si>
    <t>DLMGWPH01_Offen_018</t>
  </si>
  <si>
    <t>Beschreiben Sie ausgehend vom transtheoretischen Modell der Gesundheitsverhaltensänderung unterstützende Strategien, die eine Verhaltensveränderung im Hinblick auf Herz-Kreislauf-Erkrankungen positiv beeinflussen können. Berücksichtigen Sie hierbei die fünf Stufen des transtheoretischen Modells der  Gesundheitsverhaltensveränderung.</t>
  </si>
  <si>
    <r>
      <t xml:space="preserve">Als Risikofaktoren für Herz-Kreislauferkrankungen gelten Rauchen, Adipositas, Bewegungsarmut, Fettstoffwechselstörungen, Bluthochdruck, Diabetes mellitus sowie chronische Entzündungen. Ein geeignetes Unterstützungsangebot könnte z. B. auf ein cholesterinbewusstes Ernährungsverhalten hinwirken und die Umsetzung des neuen Ernährungsverhaltens unterstützen </t>
    </r>
    <r>
      <rPr>
        <b/>
        <sz val="10"/>
        <color theme="1"/>
        <rFont val="Calibri"/>
        <family val="2"/>
        <scheme val="minor"/>
      </rPr>
      <t>(1 Punkt; andere Beispiele zum Rauchstopp, zur Gewichtsreduktion oder zur Bewegungssteigerung sind ebenso denkbar).</t>
    </r>
    <r>
      <rPr>
        <sz val="10"/>
        <color theme="1"/>
        <rFont val="Calibri"/>
        <family val="2"/>
        <scheme val="minor"/>
      </rPr>
      <t xml:space="preserve">
Das transtheoretische Modell der Gesundheitsverhaltensänderung unterscheidet fünf Stadien bzw. Motivationsstufen. Diese werden nicht linear, sondern spiralförmig durchlaufen. Auf jeder Stufe kann es sowohl zu einem Rückschritt in eine der vorausgegangenen Stufen, als auch zu einem Aufstieg in einer der nächsthöheren Stufen kommen. Ausgangspunkt bildet die Stufe der Absichtslosigkeit </t>
    </r>
    <r>
      <rPr>
        <b/>
        <sz val="10"/>
        <color theme="1"/>
        <rFont val="Calibri"/>
        <family val="2"/>
        <scheme val="minor"/>
      </rPr>
      <t>(1 Punkt)</t>
    </r>
    <r>
      <rPr>
        <sz val="10"/>
        <color theme="1"/>
        <rFont val="Calibri"/>
        <family val="2"/>
        <scheme val="minor"/>
      </rPr>
      <t xml:space="preserve">. Auf dieser Stufe wird noch nicht über eine Änderung des gesundheitsrelevanten Verhaltens nachgedacht </t>
    </r>
    <r>
      <rPr>
        <b/>
        <sz val="10"/>
        <color theme="1"/>
        <rFont val="Calibri"/>
        <family val="2"/>
        <scheme val="minor"/>
      </rPr>
      <t>(1 Punkt)</t>
    </r>
    <r>
      <rPr>
        <sz val="10"/>
        <color theme="1"/>
        <rFont val="Calibri"/>
        <family val="2"/>
        <scheme val="minor"/>
      </rPr>
      <t xml:space="preserve">. Auf dieser Stufe kann versucht werden, eine Steigerung des Problembewusstseins </t>
    </r>
    <r>
      <rPr>
        <b/>
        <sz val="10"/>
        <color theme="1"/>
        <rFont val="Calibri"/>
        <family val="2"/>
        <scheme val="minor"/>
      </rPr>
      <t xml:space="preserve">(1 Punkt) </t>
    </r>
    <r>
      <rPr>
        <sz val="10"/>
        <color theme="1"/>
        <rFont val="Calibri"/>
        <family val="2"/>
        <scheme val="minor"/>
      </rPr>
      <t xml:space="preserve">mit Aufklärungskampagnen zur gesunden Ernährung/zu "guten" und "bösen" Fetten und zum Zusammenhang zwischen Fettstoffwechselstörungen, Arteriosklerose und Herz-Kreislauf-Erkrankungen zu            erreichen </t>
    </r>
    <r>
      <rPr>
        <b/>
        <sz val="10"/>
        <color theme="1"/>
        <rFont val="Calibri"/>
        <family val="2"/>
        <scheme val="minor"/>
      </rPr>
      <t>(1 Punkt)</t>
    </r>
    <r>
      <rPr>
        <sz val="10"/>
        <color theme="1"/>
        <rFont val="Calibri"/>
        <family val="2"/>
        <scheme val="minor"/>
      </rPr>
      <t>. Die zweite Stufe umfasst die Absichtsbildung</t>
    </r>
    <r>
      <rPr>
        <b/>
        <sz val="10"/>
        <color theme="1"/>
        <rFont val="Calibri"/>
        <family val="2"/>
        <scheme val="minor"/>
      </rPr>
      <t xml:space="preserve"> (1 Punkt)</t>
    </r>
    <r>
      <rPr>
        <sz val="10"/>
        <color theme="1"/>
        <rFont val="Calibri"/>
        <family val="2"/>
        <scheme val="minor"/>
      </rPr>
      <t xml:space="preserve">. Kennzeichnend für diese Stufe sind Überlegungen, irgendwann etwas am gesundheitsrelevanten Verhalten zu ändern </t>
    </r>
    <r>
      <rPr>
        <b/>
        <sz val="10"/>
        <color theme="1"/>
        <rFont val="Calibri"/>
        <family val="2"/>
        <scheme val="minor"/>
      </rPr>
      <t>(1 Punkt)</t>
    </r>
    <r>
      <rPr>
        <sz val="10"/>
        <color theme="1"/>
        <rFont val="Calibri"/>
        <family val="2"/>
        <scheme val="minor"/>
      </rPr>
      <t xml:space="preserve">.  Es wird jedoch noch kein fester Vorsatz gefasst. Auf dieser Stufe kann sich das Wahrnehmen förderlicher Umweltbedingungen, z. B. das Angebot eines fettreduzierten Mittagessens in der Kantine, als förderlich erweisen </t>
    </r>
    <r>
      <rPr>
        <b/>
        <sz val="10"/>
        <color theme="1"/>
        <rFont val="Calibri"/>
        <family val="2"/>
        <scheme val="minor"/>
      </rPr>
      <t>(1 Punkt).</t>
    </r>
    <r>
      <rPr>
        <sz val="10"/>
        <color theme="1"/>
        <rFont val="Calibri"/>
        <family val="2"/>
        <scheme val="minor"/>
      </rPr>
      <t xml:space="preserve">
Die dritte Stufe beinhaltet die Vorbereitung </t>
    </r>
    <r>
      <rPr>
        <b/>
        <sz val="10"/>
        <color theme="1"/>
        <rFont val="Calibri"/>
        <family val="2"/>
        <scheme val="minor"/>
      </rPr>
      <t>(1 Punkt)</t>
    </r>
    <r>
      <rPr>
        <sz val="10"/>
        <color theme="1"/>
        <rFont val="Calibri"/>
        <family val="2"/>
        <scheme val="minor"/>
      </rPr>
      <t>. In diesem Stadium nimmt sich die betreffende Person fest eine Verhaltensänderung vor und erprobt das neue Verhalten</t>
    </r>
    <r>
      <rPr>
        <b/>
        <sz val="10"/>
        <color theme="1"/>
        <rFont val="Calibri"/>
        <family val="2"/>
        <scheme val="minor"/>
      </rPr>
      <t xml:space="preserve"> (1 Punkt).</t>
    </r>
    <r>
      <rPr>
        <sz val="10"/>
        <color theme="1"/>
        <rFont val="Calibri"/>
        <family val="2"/>
        <scheme val="minor"/>
      </rPr>
      <t xml:space="preserve"> Unterstützend bietet sich hier z. B. das betriebliche Angebot zum Erfahrungsaustausch oder die Information von ArbeitskollegInnen über das neue Essverhalten an </t>
    </r>
    <r>
      <rPr>
        <b/>
        <sz val="10"/>
        <color theme="1"/>
        <rFont val="Calibri"/>
        <family val="2"/>
        <scheme val="minor"/>
      </rPr>
      <t xml:space="preserve">(1 Punkt). </t>
    </r>
    <r>
      <rPr>
        <sz val="10"/>
        <color theme="1"/>
        <rFont val="Calibri"/>
        <family val="2"/>
        <scheme val="minor"/>
      </rPr>
      <t xml:space="preserve">Die vierte Stufe beschreibt den Umsetzungsprozess </t>
    </r>
    <r>
      <rPr>
        <b/>
        <sz val="10"/>
        <color theme="1"/>
        <rFont val="Calibri"/>
        <family val="2"/>
        <scheme val="minor"/>
      </rPr>
      <t>(1 Punkt)</t>
    </r>
    <r>
      <rPr>
        <sz val="10"/>
        <color theme="1"/>
        <rFont val="Calibri"/>
        <family val="2"/>
        <scheme val="minor"/>
      </rPr>
      <t xml:space="preserve">. Das erprobte Verhalten wird nun längerfristig umgesetzt </t>
    </r>
    <r>
      <rPr>
        <b/>
        <sz val="10"/>
        <color theme="1"/>
        <rFont val="Calibri"/>
        <family val="2"/>
        <scheme val="minor"/>
      </rPr>
      <t>(1 Punkt).</t>
    </r>
    <r>
      <rPr>
        <sz val="10"/>
        <color theme="1"/>
        <rFont val="Calibri"/>
        <family val="2"/>
        <scheme val="minor"/>
      </rPr>
      <t xml:space="preserve">
Günstig erweist sich hier z. B. die Gegenkonditionierung </t>
    </r>
    <r>
      <rPr>
        <b/>
        <sz val="10"/>
        <color theme="1"/>
        <rFont val="Calibri"/>
        <family val="2"/>
        <scheme val="minor"/>
      </rPr>
      <t>(1 Punkt)</t>
    </r>
    <r>
      <rPr>
        <sz val="10"/>
        <color theme="1"/>
        <rFont val="Calibri"/>
        <family val="2"/>
        <scheme val="minor"/>
      </rPr>
      <t xml:space="preserve">: bei Lust auf Eis wird statt zum Eis zur Buttermilch gegriffen </t>
    </r>
    <r>
      <rPr>
        <b/>
        <sz val="10"/>
        <color theme="1"/>
        <rFont val="Calibri"/>
        <family val="2"/>
        <scheme val="minor"/>
      </rPr>
      <t>(1 Punkt).</t>
    </r>
    <r>
      <rPr>
        <sz val="10"/>
        <color theme="1"/>
        <rFont val="Calibri"/>
        <family val="2"/>
        <scheme val="minor"/>
      </rPr>
      <t xml:space="preserve">
Die fünfte Stufe kennzeichnet schließlich die Aufrechterhaltung </t>
    </r>
    <r>
      <rPr>
        <b/>
        <sz val="10"/>
        <color theme="1"/>
        <rFont val="Calibri"/>
        <family val="2"/>
        <scheme val="minor"/>
      </rPr>
      <t>(1 Punkt).</t>
    </r>
    <r>
      <rPr>
        <sz val="10"/>
        <color theme="1"/>
        <rFont val="Calibri"/>
        <family val="2"/>
        <scheme val="minor"/>
      </rPr>
      <t xml:space="preserve"> Auf dieser Stufe ist das neue Verhalten zur Gewohnheit geworden </t>
    </r>
    <r>
      <rPr>
        <b/>
        <sz val="10"/>
        <color theme="1"/>
        <rFont val="Calibri"/>
        <family val="2"/>
        <scheme val="minor"/>
      </rPr>
      <t>(1 Punkt)</t>
    </r>
    <r>
      <rPr>
        <sz val="10"/>
        <color theme="1"/>
        <rFont val="Calibri"/>
        <family val="2"/>
        <scheme val="minor"/>
      </rPr>
      <t xml:space="preserve">. Zur Aufrechterhaltung der neuen Gewohnheit bietet sich weiterhin die Gegenkonditionierung an </t>
    </r>
    <r>
      <rPr>
        <b/>
        <sz val="10"/>
        <color theme="1"/>
        <rFont val="Calibri"/>
        <family val="2"/>
        <scheme val="minor"/>
      </rPr>
      <t>(1 Punkt).</t>
    </r>
    <r>
      <rPr>
        <sz val="10"/>
        <color theme="1"/>
        <rFont val="Calibri"/>
        <family val="2"/>
        <scheme val="minor"/>
      </rPr>
      <t xml:space="preserve">
</t>
    </r>
    <r>
      <rPr>
        <b/>
        <sz val="10"/>
        <color theme="1"/>
        <rFont val="Calibri"/>
        <family val="2"/>
        <scheme val="minor"/>
      </rPr>
      <t>(andere Beispiele denkbar; enthalten sein sollte die Nennung und Beschreibung der Stufen)</t>
    </r>
  </si>
  <si>
    <t>DLMGWPH01_Offen_019</t>
  </si>
  <si>
    <t>Für ADHS sind drei Leitsymptome charakteristisch.
Benennen Sie diese und führen Sie zu jedem Symptom ein Beispiel für das Kindesalter auf.</t>
  </si>
  <si>
    <r>
      <t xml:space="preserve">ADHS kann sich in Symptomen wie Unaufmerksamkeit </t>
    </r>
    <r>
      <rPr>
        <b/>
        <sz val="10"/>
        <color theme="1"/>
        <rFont val="Calibri"/>
        <family val="2"/>
        <scheme val="minor"/>
      </rPr>
      <t>(1 Punkt),</t>
    </r>
    <r>
      <rPr>
        <sz val="10"/>
        <color theme="1"/>
        <rFont val="Calibri"/>
        <family val="2"/>
        <scheme val="minor"/>
      </rPr>
      <t xml:space="preserve"> Hypermotorik </t>
    </r>
    <r>
      <rPr>
        <b/>
        <sz val="10"/>
        <color theme="1"/>
        <rFont val="Calibri"/>
        <family val="2"/>
        <scheme val="minor"/>
      </rPr>
      <t>(1 Punkt)</t>
    </r>
    <r>
      <rPr>
        <sz val="10"/>
        <color theme="1"/>
        <rFont val="Calibri"/>
        <family val="2"/>
        <scheme val="minor"/>
      </rPr>
      <t xml:space="preserve">, und erhöhter Impulsivität </t>
    </r>
    <r>
      <rPr>
        <b/>
        <sz val="10"/>
        <color theme="1"/>
        <rFont val="Calibri"/>
        <family val="2"/>
        <scheme val="minor"/>
      </rPr>
      <t>(1 Punkt)</t>
    </r>
    <r>
      <rPr>
        <sz val="10"/>
        <color theme="1"/>
        <rFont val="Calibri"/>
        <family val="2"/>
        <scheme val="minor"/>
      </rPr>
      <t xml:space="preserve"> äußern.
Unaufmerksamkeitssymptome im Kindesalter: Schwierigkeit, Aufmerksamkeit aufrecht halten zu können, nicht zuhören könne, Schwierigkeiten, Aufgaben zu Ende führen, mangelndes Organisationsvermögen, Verlieren wichtiger Gegenstände oder Dokumente, leicht ablenkbar und vergesslich</t>
    </r>
    <r>
      <rPr>
        <b/>
        <sz val="10"/>
        <color theme="1"/>
        <rFont val="Calibri"/>
        <family val="2"/>
        <scheme val="minor"/>
      </rPr>
      <t xml:space="preserve"> (1 Beispiel gefordert; 1 Punkt).</t>
    </r>
    <r>
      <rPr>
        <sz val="10"/>
        <color theme="1"/>
        <rFont val="Calibri"/>
        <family val="2"/>
        <scheme val="minor"/>
      </rPr>
      <t xml:space="preserve">
Hyperaktivitätssymptome im Kindesalter: motorische Unruhe, Zappeligkeit, nicht sitzen bleiben könne, exzessives Rennen und Klettern, Unvermögen, ruhig zu spielen und zu arbeiten, immer auf dem Sprung sein, wie getrieben wirken, exzessives Reden</t>
    </r>
    <r>
      <rPr>
        <b/>
        <sz val="10"/>
        <color theme="1"/>
        <rFont val="Calibri"/>
        <family val="2"/>
        <scheme val="minor"/>
      </rPr>
      <t xml:space="preserve"> (1 Beispiel gefordert; 1 Punkt);</t>
    </r>
    <r>
      <rPr>
        <sz val="10"/>
        <color theme="1"/>
        <rFont val="Calibri"/>
        <family val="2"/>
        <scheme val="minor"/>
      </rPr>
      <t xml:space="preserve">
Impulsivitätssymptome im Kindesalter: mit Antworten herausplatzen, nicht abwarten können, bis man an der Reihe ist, andere stören und unterbrechen </t>
    </r>
    <r>
      <rPr>
        <b/>
        <sz val="10"/>
        <color theme="1"/>
        <rFont val="Calibri"/>
        <family val="2"/>
        <scheme val="minor"/>
      </rPr>
      <t xml:space="preserve">(1 Beispiel gefordert; 1 Punkt)
</t>
    </r>
  </si>
  <si>
    <t>DLMGWPH01_Offen_020</t>
  </si>
  <si>
    <t>Verena P. leidet an Schlafstörungen und zeigt seit Wochen ein vermindertes Hungergefühl. Weder ihre Arbeit noch Freizeitaktivitäten, denen sie früher gerne nachgegangen ist, bereiten ihr momentan Freude.
Auf welche Erkrankung deuten diese Symptome hin? Zu welcher Art von Störung zählt diese Erkrankung?
Welche weiteren Krankheitsbilder werden dieser Krankheitsgruppe zugeordnet? Was ist ein gemeinsames Kennzeichen dieser Krankheitsbilder?</t>
  </si>
  <si>
    <r>
      <t xml:space="preserve">Die Symptome deuten auf eine Depression hin </t>
    </r>
    <r>
      <rPr>
        <b/>
        <sz val="10"/>
        <color theme="1"/>
        <rFont val="Calibri"/>
        <family val="2"/>
        <scheme val="minor"/>
      </rPr>
      <t>(1 Punkt)</t>
    </r>
    <r>
      <rPr>
        <sz val="10"/>
        <color theme="1"/>
        <rFont val="Calibri"/>
        <family val="2"/>
        <scheme val="minor"/>
      </rPr>
      <t xml:space="preserve">. Die Depression zählt zu den affektiven Störungen </t>
    </r>
    <r>
      <rPr>
        <b/>
        <sz val="10"/>
        <color theme="1"/>
        <rFont val="Calibri"/>
        <family val="2"/>
        <scheme val="minor"/>
      </rPr>
      <t>(1 Punkt)</t>
    </r>
    <r>
      <rPr>
        <sz val="10"/>
        <color theme="1"/>
        <rFont val="Calibri"/>
        <family val="2"/>
        <scheme val="minor"/>
      </rPr>
      <t>. Zu den affektiven Störungen zählen auch die Manie</t>
    </r>
    <r>
      <rPr>
        <b/>
        <sz val="10"/>
        <color theme="1"/>
        <rFont val="Calibri"/>
        <family val="2"/>
        <scheme val="minor"/>
      </rPr>
      <t xml:space="preserve"> (1 Punkt)</t>
    </r>
    <r>
      <rPr>
        <sz val="10"/>
        <color theme="1"/>
        <rFont val="Calibri"/>
        <family val="2"/>
        <scheme val="minor"/>
      </rPr>
      <t xml:space="preserve"> und die bipolare Stimmung </t>
    </r>
    <r>
      <rPr>
        <b/>
        <sz val="10"/>
        <color theme="1"/>
        <rFont val="Calibri"/>
        <family val="2"/>
        <scheme val="minor"/>
      </rPr>
      <t>(1 Punkt)</t>
    </r>
    <r>
      <rPr>
        <sz val="10"/>
        <color theme="1"/>
        <rFont val="Calibri"/>
        <family val="2"/>
        <scheme val="minor"/>
      </rPr>
      <t xml:space="preserve">. Gemeinsames Kennzeichen ist eine krankhafte Veränderung </t>
    </r>
    <r>
      <rPr>
        <b/>
        <sz val="10"/>
        <color theme="1"/>
        <rFont val="Calibri"/>
        <family val="2"/>
        <scheme val="minor"/>
      </rPr>
      <t>(1 Punkt)</t>
    </r>
    <r>
      <rPr>
        <sz val="10"/>
        <color theme="1"/>
        <rFont val="Calibri"/>
        <family val="2"/>
        <scheme val="minor"/>
      </rPr>
      <t xml:space="preserve"> der Stimmung </t>
    </r>
    <r>
      <rPr>
        <b/>
        <sz val="10"/>
        <color theme="1"/>
        <rFont val="Calibri"/>
        <family val="2"/>
        <scheme val="minor"/>
      </rPr>
      <t>(1 Punkt).</t>
    </r>
  </si>
  <si>
    <t>DLMGWPH01_Offen_023</t>
  </si>
  <si>
    <t>Erläutern Sie den Begriff der nosokomialen Infektionen und gehen Sie dabei auch auf die zeitliche Dimension des Auftretens der Infektion ein.</t>
  </si>
  <si>
    <r>
      <t xml:space="preserve">Nosokomiale Infektionen bezeichnen Infektionen, die sich die Betroffenen in Zusammenhang mit medizinischen Maßnahmen </t>
    </r>
    <r>
      <rPr>
        <b/>
        <sz val="10"/>
        <color theme="1"/>
        <rFont val="Calibri"/>
        <family val="2"/>
        <scheme val="minor"/>
      </rPr>
      <t>(1 Punkt)</t>
    </r>
    <r>
      <rPr>
        <sz val="10"/>
        <color theme="1"/>
        <rFont val="Calibri"/>
        <family val="2"/>
        <scheme val="minor"/>
      </rPr>
      <t xml:space="preserve"> in Krankenhäusern </t>
    </r>
    <r>
      <rPr>
        <b/>
        <sz val="10"/>
        <color theme="1"/>
        <rFont val="Calibri"/>
        <family val="2"/>
        <scheme val="minor"/>
      </rPr>
      <t>(1 Punkt)</t>
    </r>
    <r>
      <rPr>
        <sz val="10"/>
        <color theme="1"/>
        <rFont val="Calibri"/>
        <family val="2"/>
        <scheme val="minor"/>
      </rPr>
      <t xml:space="preserve">, ambulanten Praxen </t>
    </r>
    <r>
      <rPr>
        <b/>
        <sz val="10"/>
        <color theme="1"/>
        <rFont val="Calibri"/>
        <family val="2"/>
        <scheme val="minor"/>
      </rPr>
      <t>(1 Punkt)</t>
    </r>
    <r>
      <rPr>
        <sz val="10"/>
        <color theme="1"/>
        <rFont val="Calibri"/>
        <family val="2"/>
        <scheme val="minor"/>
      </rPr>
      <t xml:space="preserve"> oder auch Pflegeeinrichtungen </t>
    </r>
    <r>
      <rPr>
        <b/>
        <sz val="10"/>
        <color theme="1"/>
        <rFont val="Calibri"/>
        <family val="2"/>
        <scheme val="minor"/>
      </rPr>
      <t>(1 Punkt)</t>
    </r>
    <r>
      <rPr>
        <sz val="10"/>
        <color theme="1"/>
        <rFont val="Calibri"/>
        <family val="2"/>
        <scheme val="minor"/>
      </rPr>
      <t xml:space="preserve"> zuziehen. Sie sind definiert als Infektionen, die bei der Aufnahme bzw. beim Besuch einer entsprechenden Einrichtung noch nicht manifest waren </t>
    </r>
    <r>
      <rPr>
        <b/>
        <sz val="10"/>
        <color theme="1"/>
        <rFont val="Calibri"/>
        <family val="2"/>
        <scheme val="minor"/>
      </rPr>
      <t>(1 Punkt)</t>
    </r>
    <r>
      <rPr>
        <sz val="10"/>
        <color theme="1"/>
        <rFont val="Calibri"/>
        <family val="2"/>
        <scheme val="minor"/>
      </rPr>
      <t xml:space="preserve">, aber nach mehr als 48 Stunden später diagnostiziert werden </t>
    </r>
    <r>
      <rPr>
        <b/>
        <sz val="10"/>
        <color theme="1"/>
        <rFont val="Calibri"/>
        <family val="2"/>
        <scheme val="minor"/>
      </rPr>
      <t>(1 Punkt).</t>
    </r>
  </si>
  <si>
    <t>DLMGWPH01_Offen_022</t>
  </si>
  <si>
    <t>Viele Infektionskrankheiten konnten in den vergangenen Jahren deutlich zurückgedrängt werden.
Erläutern Sie den Beitrag drei ausgewählter Faktoren zur Abnahme von Infektionskrankheiten.</t>
  </si>
  <si>
    <r>
      <t xml:space="preserve">Zum Rückgang von Infektionskrankheiten tragen bessere Nahrungs- und Wasserqualität </t>
    </r>
    <r>
      <rPr>
        <b/>
        <sz val="10"/>
        <color theme="1"/>
        <rFont val="Calibri"/>
        <family val="2"/>
        <scheme val="minor"/>
      </rPr>
      <t>(1 Punkt)</t>
    </r>
    <r>
      <rPr>
        <sz val="10"/>
        <color theme="1"/>
        <rFont val="Calibri"/>
        <family val="2"/>
        <scheme val="minor"/>
      </rPr>
      <t xml:space="preserve">, Impfungen </t>
    </r>
    <r>
      <rPr>
        <b/>
        <sz val="10"/>
        <color theme="1"/>
        <rFont val="Calibri"/>
        <family val="2"/>
        <scheme val="minor"/>
      </rPr>
      <t>(1 Punkt)</t>
    </r>
    <r>
      <rPr>
        <sz val="10"/>
        <color theme="1"/>
        <rFont val="Calibri"/>
        <family val="2"/>
        <scheme val="minor"/>
      </rPr>
      <t xml:space="preserve"> sowie bessere Hygiene und die Verfügbarkeit sanitärer Einrichtungen</t>
    </r>
    <r>
      <rPr>
        <b/>
        <sz val="10"/>
        <color theme="1"/>
        <rFont val="Calibri"/>
        <family val="2"/>
        <scheme val="minor"/>
      </rPr>
      <t xml:space="preserve"> (1 Punkt)</t>
    </r>
    <r>
      <rPr>
        <sz val="10"/>
        <color theme="1"/>
        <rFont val="Calibri"/>
        <family val="2"/>
        <scheme val="minor"/>
      </rPr>
      <t xml:space="preserve"> bei. Diese tragen jeweils zur Abnahme der Übertragung von Krankheiten bei </t>
    </r>
    <r>
      <rPr>
        <b/>
        <sz val="10"/>
        <color theme="1"/>
        <rFont val="Calibri"/>
        <family val="2"/>
        <scheme val="minor"/>
      </rPr>
      <t>(3 Punkt).</t>
    </r>
    <r>
      <rPr>
        <sz val="10"/>
        <color theme="1"/>
        <rFont val="Calibri"/>
        <family val="2"/>
        <scheme val="minor"/>
      </rPr>
      <t xml:space="preserve">
[Alternative Antwortmöglichkeiten: Bessere Wohnverhältnisse </t>
    </r>
    <r>
      <rPr>
        <b/>
        <sz val="10"/>
        <color theme="1"/>
        <rFont val="Calibri"/>
        <family val="2"/>
        <scheme val="minor"/>
      </rPr>
      <t>(1 Punkt)</t>
    </r>
    <r>
      <rPr>
        <sz val="10"/>
        <color theme="1"/>
        <rFont val="Calibri"/>
        <family val="2"/>
        <scheme val="minor"/>
      </rPr>
      <t>, bessere Ernährung</t>
    </r>
    <r>
      <rPr>
        <b/>
        <sz val="10"/>
        <color theme="1"/>
        <rFont val="Calibri"/>
        <family val="2"/>
        <scheme val="minor"/>
      </rPr>
      <t xml:space="preserve"> (1 Punkt) </t>
    </r>
    <r>
      <rPr>
        <sz val="10"/>
        <color theme="1"/>
        <rFont val="Calibri"/>
        <family val="2"/>
        <scheme val="minor"/>
      </rPr>
      <t xml:space="preserve">sowie die Verfügbarkeit von Antibiotika </t>
    </r>
    <r>
      <rPr>
        <b/>
        <sz val="10"/>
        <color theme="1"/>
        <rFont val="Calibri"/>
        <family val="2"/>
        <scheme val="minor"/>
      </rPr>
      <t>(1 Punkt)</t>
    </r>
    <r>
      <rPr>
        <sz val="10"/>
        <color theme="1"/>
        <rFont val="Calibri"/>
        <family val="2"/>
        <scheme val="minor"/>
      </rPr>
      <t xml:space="preserve"> führen dazu, dass die Empfindlichkeit für Infektionen abnimmt</t>
    </r>
    <r>
      <rPr>
        <b/>
        <sz val="10"/>
        <color theme="1"/>
        <rFont val="Calibri"/>
        <family val="2"/>
        <scheme val="minor"/>
      </rPr>
      <t xml:space="preserve"> (3 Punkte)</t>
    </r>
    <r>
      <rPr>
        <sz val="10"/>
        <color theme="1"/>
        <rFont val="Calibri"/>
        <family val="2"/>
        <scheme val="minor"/>
      </rPr>
      <t>.]
(</t>
    </r>
    <r>
      <rPr>
        <b/>
        <sz val="10"/>
        <color theme="1"/>
        <rFont val="Calibri"/>
        <family val="2"/>
        <scheme val="minor"/>
      </rPr>
      <t>3 Beispiele gefordert mit Erläuterung, auf welche Weise diese Faktoren zur Abnahme von Infektionskrankheiten beitragen; auch andere Beispiele mit Beiträge möglich</t>
    </r>
    <r>
      <rPr>
        <sz val="10"/>
        <color theme="1"/>
        <rFont val="Calibri"/>
        <family val="2"/>
        <scheme val="minor"/>
      </rPr>
      <t>)</t>
    </r>
  </si>
  <si>
    <t>DLMGWPH01_Offen_024</t>
  </si>
  <si>
    <t>Diskutieren Sie vor dem Hintergrund der 6 Prinzipien der Medizin- und Public-Health-Ethik, eingehend die Einführung einer verpflichtenden Masernimpfung, die bei der Schuleinschreibung nachgewiesen werden muss.</t>
  </si>
  <si>
    <r>
      <t xml:space="preserve">Das Prinzip der Autonomie </t>
    </r>
    <r>
      <rPr>
        <b/>
        <sz val="10"/>
        <color theme="1"/>
        <rFont val="Calibri"/>
        <family val="2"/>
        <scheme val="minor"/>
      </rPr>
      <t>(1 Punkt)</t>
    </r>
    <r>
      <rPr>
        <sz val="10"/>
        <color theme="1"/>
        <rFont val="Calibri"/>
        <family val="2"/>
        <scheme val="minor"/>
      </rPr>
      <t xml:space="preserve"> besagt, dass jeder Mensch frei entscheiden darf, ob er sich impfen lassen möchte oder nicht </t>
    </r>
    <r>
      <rPr>
        <b/>
        <sz val="10"/>
        <color theme="1"/>
        <rFont val="Calibri"/>
        <family val="2"/>
        <scheme val="minor"/>
      </rPr>
      <t>(1 Punkt)</t>
    </r>
    <r>
      <rPr>
        <sz val="10"/>
        <color theme="1"/>
        <rFont val="Calibri"/>
        <family val="2"/>
        <scheme val="minor"/>
      </rPr>
      <t>. Bei Kindern gilt dies ebenso für die Entscheidung der Eltern, ob sie ihr Kind impfen lassen möchten oder nicht</t>
    </r>
    <r>
      <rPr>
        <b/>
        <sz val="10"/>
        <color theme="1"/>
        <rFont val="Calibri"/>
        <family val="2"/>
        <scheme val="minor"/>
      </rPr>
      <t xml:space="preserve"> (1 Punkt)</t>
    </r>
    <r>
      <rPr>
        <sz val="10"/>
        <color theme="1"/>
        <rFont val="Calibri"/>
        <family val="2"/>
        <scheme val="minor"/>
      </rPr>
      <t xml:space="preserve">. Vor diesem Hintergrund ist eine Masernimpfpflicht kritisch zu sehen </t>
    </r>
    <r>
      <rPr>
        <b/>
        <sz val="10"/>
        <color theme="1"/>
        <rFont val="Calibri"/>
        <family val="2"/>
        <scheme val="minor"/>
      </rPr>
      <t>(1 Punkt)</t>
    </r>
    <r>
      <rPr>
        <sz val="10"/>
        <color theme="1"/>
        <rFont val="Calibri"/>
        <family val="2"/>
        <scheme val="minor"/>
      </rPr>
      <t xml:space="preserve">. Die Eltern sollten die Vor- und Nachteile einer Masernimpfung (Schutz vor Infektion vs. mögliche Impfkomplikationen) abwägen dürfen </t>
    </r>
    <r>
      <rPr>
        <b/>
        <sz val="10"/>
        <color theme="1"/>
        <rFont val="Calibri"/>
        <family val="2"/>
        <scheme val="minor"/>
      </rPr>
      <t>(1 Punkt).</t>
    </r>
    <r>
      <rPr>
        <sz val="10"/>
        <color theme="1"/>
        <rFont val="Calibri"/>
        <family val="2"/>
        <scheme val="minor"/>
      </rPr>
      <t xml:space="preserve">
Das Prinzip der Autonomie wird jedoch durch das Prinzip der gegenseitigen Abhängigkeit teilweise relativiert</t>
    </r>
    <r>
      <rPr>
        <b/>
        <sz val="10"/>
        <color theme="1"/>
        <rFont val="Calibri"/>
        <family val="2"/>
        <scheme val="minor"/>
      </rPr>
      <t xml:space="preserve"> (1 Punkt).</t>
    </r>
    <r>
      <rPr>
        <sz val="10"/>
        <color theme="1"/>
        <rFont val="Calibri"/>
        <family val="2"/>
        <scheme val="minor"/>
      </rPr>
      <t xml:space="preserve"> Dieses verweist auf den Umstand, dass die Handlungen des einzelnen in der Regel auch Auswirkungen auf Dritte nach sich ziehen </t>
    </r>
    <r>
      <rPr>
        <b/>
        <sz val="10"/>
        <color theme="1"/>
        <rFont val="Calibri"/>
        <family val="2"/>
        <scheme val="minor"/>
      </rPr>
      <t>(1 Punkt).</t>
    </r>
    <r>
      <rPr>
        <sz val="10"/>
        <color theme="1"/>
        <rFont val="Calibri"/>
        <family val="2"/>
        <scheme val="minor"/>
      </rPr>
      <t xml:space="preserve">
Für Masern steht eine hochwirksame Impfung zur Verfügung, die bei einer hohen Durchimpfungsrate voraussichtlich eine Ausrottung der Erkrankung ermöglichen </t>
    </r>
    <r>
      <rPr>
        <b/>
        <sz val="10"/>
        <color theme="1"/>
        <rFont val="Calibri"/>
        <family val="2"/>
        <scheme val="minor"/>
      </rPr>
      <t>(1 Punkt)</t>
    </r>
    <r>
      <rPr>
        <sz val="10"/>
        <color theme="1"/>
        <rFont val="Calibri"/>
        <family val="2"/>
        <scheme val="minor"/>
      </rPr>
      <t xml:space="preserve"> und schwerwiegende Komplikationen, insbesondere bei einer Erkrankung im Erwachsenenalter, vermeiden würde </t>
    </r>
    <r>
      <rPr>
        <b/>
        <sz val="10"/>
        <color theme="1"/>
        <rFont val="Calibri"/>
        <family val="2"/>
        <scheme val="minor"/>
      </rPr>
      <t>(1 Punkt)</t>
    </r>
    <r>
      <rPr>
        <sz val="10"/>
        <color theme="1"/>
        <rFont val="Calibri"/>
        <family val="2"/>
        <scheme val="minor"/>
      </rPr>
      <t xml:space="preserve">. Hiermit ist zugleich das Prinzip der Fürsorge angesprochen </t>
    </r>
    <r>
      <rPr>
        <b/>
        <sz val="10"/>
        <color theme="1"/>
        <rFont val="Calibri"/>
        <family val="2"/>
        <scheme val="minor"/>
      </rPr>
      <t xml:space="preserve">(1 Punkt). </t>
    </r>
    <r>
      <rPr>
        <sz val="10"/>
        <color theme="1"/>
        <rFont val="Calibri"/>
        <family val="2"/>
        <scheme val="minor"/>
      </rPr>
      <t xml:space="preserve">Dieses Prinzip besagt, dass der Staat aktiv werden sollte, um allen Menschen ein Leben in Gesundheit zu ermöglichen </t>
    </r>
    <r>
      <rPr>
        <b/>
        <sz val="10"/>
        <color theme="1"/>
        <rFont val="Calibri"/>
        <family val="2"/>
        <scheme val="minor"/>
      </rPr>
      <t>(1 Punkt)</t>
    </r>
    <r>
      <rPr>
        <sz val="10"/>
        <color theme="1"/>
        <rFont val="Calibri"/>
        <family val="2"/>
        <scheme val="minor"/>
      </rPr>
      <t xml:space="preserve">. Somit wäre eine Impfpflicht zu befürworten </t>
    </r>
    <r>
      <rPr>
        <b/>
        <sz val="10"/>
        <color theme="1"/>
        <rFont val="Calibri"/>
        <family val="2"/>
        <scheme val="minor"/>
      </rPr>
      <t>(1 Punkt).</t>
    </r>
    <r>
      <rPr>
        <sz val="10"/>
        <color theme="1"/>
        <rFont val="Calibri"/>
        <family val="2"/>
        <scheme val="minor"/>
      </rPr>
      <t xml:space="preserve">
Dem steht jedoch das Prinzip der Mitwirkung entgegen </t>
    </r>
    <r>
      <rPr>
        <b/>
        <sz val="10"/>
        <color theme="1"/>
        <rFont val="Calibri"/>
        <family val="2"/>
        <scheme val="minor"/>
      </rPr>
      <t>(1 Punkt)</t>
    </r>
    <r>
      <rPr>
        <sz val="10"/>
        <color theme="1"/>
        <rFont val="Calibri"/>
        <family val="2"/>
        <scheme val="minor"/>
      </rPr>
      <t xml:space="preserve">. Demnach ist es fraglich, inwieweit die Volksvertreter die Meinung der Wähler widerspiegeln und tatsächlich eine Mitwirkung aller Betroffenen erfolgt, insbesondere wenn das Thema Impfpflicht nicht in den Wahlprogrammen enthalten war </t>
    </r>
    <r>
      <rPr>
        <b/>
        <sz val="10"/>
        <color theme="1"/>
        <rFont val="Calibri"/>
        <family val="2"/>
        <scheme val="minor"/>
      </rPr>
      <t>(1 Punkt)</t>
    </r>
    <r>
      <rPr>
        <sz val="10"/>
        <color theme="1"/>
        <rFont val="Calibri"/>
        <family val="2"/>
        <scheme val="minor"/>
      </rPr>
      <t>. Eine Impfpflicht, die mit finanziellen Sanktionen bei Nichtimpfung einhergeht, wäre zudem nicht mit dem Prinzip der Gerechtigkeit vereinbar</t>
    </r>
    <r>
      <rPr>
        <b/>
        <sz val="10"/>
        <color theme="1"/>
        <rFont val="Calibri"/>
        <family val="2"/>
        <scheme val="minor"/>
      </rPr>
      <t xml:space="preserve"> (1 Punkt).</t>
    </r>
    <r>
      <rPr>
        <sz val="10"/>
        <color theme="1"/>
        <rFont val="Calibri"/>
        <family val="2"/>
        <scheme val="minor"/>
      </rPr>
      <t xml:space="preserve"> Für finanziell besser gestellte Eltern wäre das Zahlen eines Bußgeldes weitaus weniger belastend als für finanziell weniger betuchte Eltern </t>
    </r>
    <r>
      <rPr>
        <b/>
        <sz val="10"/>
        <color theme="1"/>
        <rFont val="Calibri"/>
        <family val="2"/>
        <scheme val="minor"/>
      </rPr>
      <t>(1 Punkt).</t>
    </r>
    <r>
      <rPr>
        <sz val="10"/>
        <color theme="1"/>
        <rFont val="Calibri"/>
        <family val="2"/>
        <scheme val="minor"/>
      </rPr>
      <t xml:space="preserve"> Schließlich ist noch das Prinzip der wissenschaftlichen Absicherung zu beachten </t>
    </r>
    <r>
      <rPr>
        <b/>
        <sz val="10"/>
        <color theme="1"/>
        <rFont val="Calibri"/>
        <family val="2"/>
        <scheme val="minor"/>
      </rPr>
      <t>(1 Punkt)</t>
    </r>
    <r>
      <rPr>
        <sz val="10"/>
        <color theme="1"/>
        <rFont val="Calibri"/>
        <family val="2"/>
        <scheme val="minor"/>
      </rPr>
      <t>. Hierbei sind wissenschaftliche Studien zur Wirksamkeit der Masernimpfung und zu positiven wie negativen Begleiterscheinungen sorgfältig abzuwägen, bevor eine Impfpflicht ausgesprochen wird</t>
    </r>
    <r>
      <rPr>
        <b/>
        <sz val="10"/>
        <color theme="1"/>
        <rFont val="Calibri"/>
        <family val="2"/>
        <scheme val="minor"/>
      </rPr>
      <t xml:space="preserve"> (1 Punkt)</t>
    </r>
    <r>
      <rPr>
        <sz val="10"/>
        <color theme="1"/>
        <rFont val="Calibri"/>
        <family val="2"/>
        <scheme val="minor"/>
      </rPr>
      <t xml:space="preserve">. </t>
    </r>
    <r>
      <rPr>
        <b/>
        <sz val="10"/>
        <color theme="1"/>
        <rFont val="Calibri"/>
        <family val="2"/>
        <scheme val="minor"/>
      </rPr>
      <t xml:space="preserve"> (andere Argumentationen denkbar; es sollten die sechs Bereiche der Medizin- und Public-Health- Ethik genannt sein und ein Bezug zur Masernimpfung hergestellt werden)</t>
    </r>
  </si>
  <si>
    <t>Schwierigkeitsgrad</t>
  </si>
  <si>
    <t>Bild</t>
  </si>
  <si>
    <t>Ja</t>
  </si>
  <si>
    <t>Nein</t>
  </si>
  <si>
    <t>MC Fragen pro Lektion</t>
  </si>
  <si>
    <t>MC leicht</t>
  </si>
  <si>
    <t>MC mittel</t>
  </si>
  <si>
    <t>MC schwer</t>
  </si>
  <si>
    <t>Offene Fragen / Lektion</t>
  </si>
  <si>
    <t>Offen leicht</t>
  </si>
  <si>
    <t>Offen mittel</t>
  </si>
  <si>
    <t>Offen schwer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</si>
</sst>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70C0"/>
      <name val="Calibri"/>
      <family val="2"/>
      <scheme val="minor"/>
    </font>
    <font>
      <sz val="10"/>
      <name val="Calibri"/>
      <family val="2"/>
      <scheme val="minor"/>
    </font>
    <font>
      <sz val="8"/>
      <name val="Calibri"/>
      <family val="2"/>
      <scheme val="minor"/>
    </font>
    <font>
      <sz val="10"/>
      <color rgb="FF000000"/>
      <name val="Calibri"/>
      <family val="2"/>
      <scheme val="minor"/>
    </font>
    <font>
      <b/>
      <sz val="10"/>
      <color rgb="FF000000"/>
      <name val="Calibri"/>
      <family val="2"/>
      <scheme val="minor"/>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0" tint="-0.49998474074526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FF"/>
        <bgColor indexed="64"/>
      </patternFill>
    </fill>
    <fill>
      <patternFill patternType="solid">
        <fgColor rgb="FFFFD966"/>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87">
    <xf numFmtId="0" fontId="0" fillId="0" borderId="0" xfId="0"/>
    <xf numFmtId="0" fontId="1"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pplyProtection="1">
      <alignment vertical="top" wrapText="1"/>
      <protection locked="0"/>
    </xf>
    <xf numFmtId="0" fontId="1" fillId="0" borderId="4" xfId="0" applyFont="1" applyBorder="1" applyAlignment="1">
      <alignment horizontal="center" vertical="top" wrapText="1"/>
    </xf>
    <xf numFmtId="0" fontId="1" fillId="0" borderId="4" xfId="0" applyFont="1" applyBorder="1" applyAlignment="1" applyProtection="1">
      <alignment horizontal="center" vertical="top" wrapText="1"/>
      <protection locked="0"/>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4" xfId="0" applyNumberFormat="1" applyFont="1" applyBorder="1" applyAlignment="1" applyProtection="1">
      <alignment horizontal="center" vertical="top" wrapText="1"/>
      <protection locked="0"/>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1" fontId="1" fillId="0" borderId="4"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49" fontId="7" fillId="0" borderId="4" xfId="0" applyNumberFormat="1" applyFont="1" applyBorder="1" applyAlignment="1" applyProtection="1">
      <alignment horizontal="center" vertical="top" wrapText="1"/>
      <protection locked="0"/>
    </xf>
    <xf numFmtId="0" fontId="7" fillId="0" borderId="4" xfId="0" applyFont="1" applyBorder="1" applyAlignment="1" applyProtection="1">
      <alignment vertical="top" wrapText="1"/>
      <protection locked="0"/>
    </xf>
    <xf numFmtId="0" fontId="3" fillId="5" borderId="0" xfId="0" applyFont="1" applyFill="1"/>
    <xf numFmtId="0" fontId="3" fillId="5" borderId="0" xfId="0" applyFont="1" applyFill="1" applyAlignment="1">
      <alignment wrapText="1"/>
    </xf>
    <xf numFmtId="0" fontId="3" fillId="5" borderId="3" xfId="0" applyFont="1" applyFill="1" applyBorder="1"/>
    <xf numFmtId="0" fontId="3" fillId="5" borderId="3" xfId="0" applyFont="1" applyFill="1" applyBorder="1" applyAlignment="1">
      <alignment horizontal="right"/>
    </xf>
    <xf numFmtId="0" fontId="2" fillId="6" borderId="0" xfId="0" applyFont="1" applyFill="1" applyAlignment="1" applyProtection="1">
      <alignment horizontal="right"/>
      <protection locked="0"/>
    </xf>
    <xf numFmtId="0" fontId="0" fillId="7" borderId="5" xfId="0" applyFill="1" applyBorder="1" applyAlignment="1">
      <alignment horizontal="center" wrapText="1"/>
    </xf>
    <xf numFmtId="0" fontId="0" fillId="7" borderId="0" xfId="0" applyFill="1" applyAlignment="1">
      <alignment horizontal="center"/>
    </xf>
    <xf numFmtId="1" fontId="8" fillId="0" borderId="4" xfId="0" applyNumberFormat="1" applyFont="1" applyBorder="1" applyAlignment="1" applyProtection="1">
      <alignment horizontal="center" vertical="top" wrapText="1"/>
      <protection locked="0"/>
    </xf>
    <xf numFmtId="1" fontId="1" fillId="8" borderId="4" xfId="0" applyNumberFormat="1" applyFont="1" applyFill="1" applyBorder="1" applyAlignment="1" applyProtection="1">
      <alignment horizontal="center" vertical="top" wrapText="1"/>
      <protection locked="0"/>
    </xf>
    <xf numFmtId="49" fontId="1" fillId="8" borderId="4" xfId="0" applyNumberFormat="1" applyFont="1" applyFill="1" applyBorder="1" applyAlignment="1" applyProtection="1">
      <alignment horizontal="center" vertical="top" wrapText="1"/>
      <protection locked="0"/>
    </xf>
    <xf numFmtId="0" fontId="1" fillId="8" borderId="4" xfId="0" applyFont="1" applyFill="1" applyBorder="1" applyAlignment="1" applyProtection="1">
      <alignment horizontal="center" vertical="top" wrapText="1"/>
      <protection locked="0"/>
    </xf>
    <xf numFmtId="0" fontId="1" fillId="8" borderId="4" xfId="0" applyFont="1" applyFill="1" applyBorder="1" applyAlignment="1">
      <alignment horizontal="center" vertical="top" wrapText="1"/>
    </xf>
    <xf numFmtId="0" fontId="1" fillId="8" borderId="4" xfId="0" applyFont="1" applyFill="1" applyBorder="1" applyAlignment="1" applyProtection="1">
      <alignment vertical="top" wrapText="1"/>
      <protection locked="0"/>
    </xf>
    <xf numFmtId="0" fontId="1" fillId="8" borderId="4" xfId="0" applyFont="1" applyFill="1" applyBorder="1" applyAlignment="1">
      <alignment vertical="top" wrapText="1"/>
    </xf>
    <xf numFmtId="0" fontId="1" fillId="8" borderId="0" xfId="0" applyFont="1" applyFill="1"/>
    <xf numFmtId="1" fontId="1" fillId="0" borderId="0" xfId="0" applyNumberFormat="1" applyFont="1" applyAlignment="1" applyProtection="1">
      <alignment horizontal="center"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1" fillId="0" borderId="0" xfId="0" applyFont="1" applyAlignment="1" applyProtection="1">
      <alignment vertical="top" wrapText="1"/>
      <protection locked="0"/>
    </xf>
    <xf numFmtId="0" fontId="1" fillId="0" borderId="0" xfId="0" applyFont="1" applyAlignment="1">
      <alignment vertical="top" wrapText="1"/>
    </xf>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3" fillId="4" borderId="4" xfId="0" applyFont="1" applyFill="1" applyBorder="1" applyAlignment="1">
      <alignment vertical="top" wrapText="1"/>
    </xf>
    <xf numFmtId="0" fontId="2" fillId="0" borderId="0" xfId="0" applyFont="1" applyAlignment="1">
      <alignment vertical="top"/>
    </xf>
    <xf numFmtId="0" fontId="8" fillId="0" borderId="4" xfId="0" applyFont="1" applyBorder="1" applyAlignment="1" applyProtection="1">
      <alignment horizontal="center" vertical="top" wrapText="1"/>
      <protection locked="0"/>
    </xf>
    <xf numFmtId="0" fontId="0" fillId="8" borderId="0" xfId="0" applyFill="1"/>
    <xf numFmtId="0" fontId="2" fillId="4" borderId="4" xfId="0" applyFont="1" applyFill="1" applyBorder="1" applyAlignment="1" applyProtection="1">
      <alignment vertical="top" wrapText="1"/>
      <protection locked="0"/>
    </xf>
    <xf numFmtId="0" fontId="4" fillId="0" borderId="0" xfId="0" applyFont="1" applyAlignment="1">
      <alignment vertical="top"/>
    </xf>
    <xf numFmtId="0" fontId="6" fillId="9" borderId="4" xfId="0" applyFont="1" applyFill="1" applyBorder="1" applyAlignment="1">
      <alignment vertical="top" wrapText="1"/>
    </xf>
    <xf numFmtId="0" fontId="2" fillId="4" borderId="4" xfId="0" applyFont="1" applyFill="1" applyBorder="1" applyAlignment="1" applyProtection="1">
      <alignment horizontal="center" vertical="top" wrapText="1"/>
      <protection locked="0"/>
    </xf>
    <xf numFmtId="0" fontId="2" fillId="9" borderId="4" xfId="0" applyFont="1" applyFill="1" applyBorder="1" applyAlignment="1">
      <alignment vertical="top" wrapText="1"/>
    </xf>
    <xf numFmtId="0" fontId="10" fillId="0" borderId="4" xfId="0" applyFont="1" applyBorder="1" applyAlignment="1" applyProtection="1">
      <alignment vertical="top" wrapText="1"/>
      <protection locked="0"/>
    </xf>
    <xf numFmtId="0" fontId="1" fillId="10" borderId="4" xfId="0" applyFont="1" applyFill="1" applyBorder="1" applyAlignment="1" applyProtection="1">
      <alignment horizontal="center" vertical="top" wrapText="1"/>
      <protection locked="0"/>
    </xf>
    <xf numFmtId="0" fontId="1" fillId="10" borderId="0" xfId="0" applyFont="1" applyFill="1"/>
    <xf numFmtId="0" fontId="8" fillId="10" borderId="4" xfId="0" applyFont="1" applyFill="1" applyBorder="1" applyAlignment="1" applyProtection="1">
      <alignment horizontal="center" vertical="top" wrapText="1"/>
      <protection locked="0"/>
    </xf>
    <xf numFmtId="0" fontId="1" fillId="10" borderId="4" xfId="0" applyFont="1" applyFill="1" applyBorder="1" applyAlignment="1">
      <alignment horizontal="center" vertical="top" wrapText="1"/>
    </xf>
    <xf numFmtId="0" fontId="1" fillId="10" borderId="4" xfId="0" applyFont="1" applyFill="1" applyBorder="1" applyAlignment="1" applyProtection="1">
      <alignment vertical="top" wrapText="1"/>
      <protection locked="0"/>
    </xf>
    <xf numFmtId="0" fontId="1" fillId="10" borderId="4" xfId="0" applyFont="1" applyFill="1" applyBorder="1" applyAlignment="1">
      <alignment vertical="top" wrapText="1"/>
    </xf>
    <xf numFmtId="1" fontId="1" fillId="11" borderId="4" xfId="0" applyNumberFormat="1" applyFont="1" applyFill="1" applyBorder="1" applyAlignment="1" applyProtection="1">
      <alignment horizontal="center" vertical="top" wrapText="1"/>
      <protection locked="0"/>
    </xf>
    <xf numFmtId="49" fontId="1" fillId="11" borderId="4" xfId="0" applyNumberFormat="1" applyFont="1" applyFill="1" applyBorder="1" applyAlignment="1" applyProtection="1">
      <alignment horizontal="center" vertical="top" wrapText="1"/>
      <protection locked="0"/>
    </xf>
    <xf numFmtId="0" fontId="8" fillId="11" borderId="4" xfId="0" applyFont="1" applyFill="1" applyBorder="1" applyAlignment="1" applyProtection="1">
      <alignment horizontal="center" vertical="top" wrapText="1"/>
      <protection locked="0"/>
    </xf>
    <xf numFmtId="0" fontId="1" fillId="11" borderId="4" xfId="0" applyFont="1" applyFill="1" applyBorder="1" applyAlignment="1" applyProtection="1">
      <alignment horizontal="center" vertical="top" wrapText="1"/>
      <protection locked="0"/>
    </xf>
    <xf numFmtId="0" fontId="1" fillId="11" borderId="0" xfId="0" applyFont="1" applyFill="1"/>
    <xf numFmtId="1" fontId="10" fillId="11" borderId="4" xfId="0" applyNumberFormat="1" applyFont="1" applyFill="1" applyBorder="1" applyAlignment="1" applyProtection="1">
      <alignment horizontal="center" vertical="top" wrapText="1"/>
      <protection locked="0"/>
    </xf>
    <xf numFmtId="49" fontId="10" fillId="11" borderId="4" xfId="0" applyNumberFormat="1" applyFont="1" applyFill="1" applyBorder="1" applyAlignment="1" applyProtection="1">
      <alignment horizontal="center" vertical="top" wrapText="1"/>
      <protection locked="0"/>
    </xf>
    <xf numFmtId="0" fontId="10" fillId="11" borderId="4" xfId="0" applyFont="1" applyFill="1" applyBorder="1" applyAlignment="1" applyProtection="1">
      <alignment horizontal="center" vertical="top" wrapText="1"/>
      <protection locked="0"/>
    </xf>
    <xf numFmtId="1" fontId="8" fillId="11" borderId="4" xfId="0" applyNumberFormat="1" applyFont="1" applyFill="1" applyBorder="1" applyAlignment="1" applyProtection="1">
      <alignment horizontal="center" vertical="top" wrapText="1"/>
      <protection locked="0"/>
    </xf>
    <xf numFmtId="0" fontId="10" fillId="10" borderId="4" xfId="0" applyFont="1" applyFill="1" applyBorder="1" applyAlignment="1">
      <alignment horizontal="center" vertical="top" wrapText="1"/>
    </xf>
    <xf numFmtId="0" fontId="10" fillId="10" borderId="4" xfId="0" applyFont="1" applyFill="1" applyBorder="1" applyAlignment="1" applyProtection="1">
      <alignment vertical="top" wrapText="1"/>
      <protection locked="0"/>
    </xf>
    <xf numFmtId="0" fontId="10" fillId="10" borderId="4" xfId="0" applyFont="1" applyFill="1" applyBorder="1" applyAlignment="1">
      <alignment vertical="top" wrapText="1"/>
    </xf>
    <xf numFmtId="0" fontId="7" fillId="10" borderId="4" xfId="0" applyFont="1" applyFill="1" applyBorder="1" applyAlignment="1" applyProtection="1">
      <alignment vertical="top" wrapText="1"/>
      <protection locked="0"/>
    </xf>
    <xf numFmtId="0" fontId="0" fillId="10" borderId="0" xfId="0" applyFill="1"/>
    <xf numFmtId="49" fontId="7" fillId="11" borderId="4" xfId="0" applyNumberFormat="1" applyFont="1" applyFill="1" applyBorder="1" applyAlignment="1" applyProtection="1">
      <alignment horizontal="center" vertical="top" wrapText="1"/>
      <protection locked="0"/>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171450</xdr:colOff>
      <xdr:row>1</xdr:row>
      <xdr:rowOff>295275</xdr:rowOff>
    </xdr:from>
    <xdr:to>
      <xdr:col>14</xdr:col>
      <xdr:colOff>742950</xdr:colOff>
      <xdr:row>6</xdr:row>
      <xdr:rowOff>276225</xdr:rowOff>
    </xdr:to>
    <xdr:sp macro="" textlink="">
      <xdr:nvSpPr>
        <xdr:cNvPr id="3" name="Textfeld 2">
          <a:extLst>
            <a:ext uri="{FF2B5EF4-FFF2-40B4-BE49-F238E27FC236}">
              <a16:creationId xmlns:a16="http://schemas.microsoft.com/office/drawing/2014/main" id="{0C1EA03A-A2C9-8AF5-4EF4-5C0B4959A6B4}"/>
            </a:ext>
          </a:extLst>
        </xdr:cNvPr>
        <xdr:cNvSpPr txBox="1"/>
      </xdr:nvSpPr>
      <xdr:spPr>
        <a:xfrm>
          <a:off x="13811250" y="619125"/>
          <a:ext cx="5638800" cy="21907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800" b="1">
              <a:latin typeface="+mn-lt"/>
              <a:ea typeface="+mn-lt"/>
              <a:cs typeface="+mn-lt"/>
            </a:rPr>
            <a:t>To the translator</a:t>
          </a:r>
          <a:r>
            <a:rPr lang="en-US" sz="1800">
              <a:latin typeface="+mn-lt"/>
              <a:ea typeface="+mn-lt"/>
              <a:cs typeface="+mn-lt"/>
            </a:rPr>
            <a:t>:</a:t>
          </a:r>
        </a:p>
        <a:p>
          <a:pPr marL="0" indent="0" algn="l"/>
          <a:r>
            <a:rPr lang="en-US" sz="1800">
              <a:latin typeface="+mn-lt"/>
              <a:ea typeface="+mn-lt"/>
              <a:cs typeface="+mn-lt"/>
            </a:rPr>
            <a:t>Please only translate the text of the questions and answer options (solutions for open answer). Please do no translate any of the headings or information about the questions (e.g., difficulty level, anything on the Übersicht sheet or the comments from reviewer or MV). Only the Multiple Choice and Offene Fragen sheets are relevant for translation.</a:t>
          </a: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F36" sqref="F36"/>
    </sheetView>
  </sheetViews>
  <sheetFormatPr defaultColWidth="11.42578125" defaultRowHeight="14.45"/>
  <cols>
    <col min="1" max="1" width="24.5703125" customWidth="1"/>
    <col min="2" max="2" width="26.85546875" bestFit="1" customWidth="1"/>
    <col min="3" max="3" width="9.85546875" bestFit="1" customWidth="1"/>
    <col min="4" max="4" width="10.85546875" bestFit="1" customWidth="1"/>
    <col min="6" max="6" width="11.5703125" bestFit="1" customWidth="1"/>
    <col min="7" max="7" width="12.5703125" bestFit="1" customWidth="1"/>
  </cols>
  <sheetData>
    <row r="1" spans="1:5">
      <c r="A1" s="32" t="s">
        <v>0</v>
      </c>
      <c r="B1" s="36"/>
    </row>
    <row r="2" spans="1:5">
      <c r="A2" s="32" t="s">
        <v>1</v>
      </c>
      <c r="B2" s="36"/>
    </row>
    <row r="3" spans="1:5">
      <c r="A3" s="33" t="s">
        <v>2</v>
      </c>
      <c r="B3" s="36"/>
    </row>
    <row r="4" spans="1:5">
      <c r="A4" s="33" t="s">
        <v>3</v>
      </c>
      <c r="B4" s="36">
        <v>8</v>
      </c>
    </row>
    <row r="5" spans="1:5">
      <c r="A5" s="33" t="s">
        <v>4</v>
      </c>
      <c r="B5" s="36"/>
    </row>
    <row r="6" spans="1:5">
      <c r="A6" s="33" t="s">
        <v>5</v>
      </c>
      <c r="B6" s="36"/>
    </row>
    <row r="7" spans="1:5">
      <c r="A7" s="33" t="s">
        <v>6</v>
      </c>
      <c r="B7" s="36" t="s">
        <v>7</v>
      </c>
    </row>
    <row r="8" spans="1:5">
      <c r="A8" s="4"/>
      <c r="B8" s="5"/>
    </row>
    <row r="9" spans="1:5">
      <c r="A9" s="3" t="s">
        <v>8</v>
      </c>
      <c r="B9" s="10">
        <f>VLOOKUP($B$4,Tabelle2!$A$8:$E$17,2)</f>
        <v>7</v>
      </c>
    </row>
    <row r="10" spans="1:5">
      <c r="A10" s="1" t="s">
        <v>9</v>
      </c>
      <c r="B10" s="6">
        <f>VLOOKUP($B$4,Tabelle2!$A$8:$E$17,3)</f>
        <v>3</v>
      </c>
    </row>
    <row r="11" spans="1:5">
      <c r="A11" s="1" t="s">
        <v>10</v>
      </c>
      <c r="B11" s="6">
        <f>VLOOKUP($B$4,Tabelle2!$A$8:$E$17,4)</f>
        <v>2</v>
      </c>
    </row>
    <row r="12" spans="1:5">
      <c r="A12" s="2" t="s">
        <v>11</v>
      </c>
      <c r="B12" s="7">
        <f>VLOOKUP($B$4,Tabelle2!$A$8:$E$17,5)</f>
        <v>2</v>
      </c>
      <c r="E12" s="24"/>
    </row>
    <row r="13" spans="1:5">
      <c r="A13" s="8" t="s">
        <v>12</v>
      </c>
      <c r="B13" s="9">
        <f>B4*B9</f>
        <v>56</v>
      </c>
    </row>
    <row r="14" spans="1:5">
      <c r="A14" s="3" t="s">
        <v>13</v>
      </c>
      <c r="B14" s="10">
        <f>VLOOKUP($B$4,Tabelle2!A20:E29,2)</f>
        <v>6</v>
      </c>
    </row>
    <row r="15" spans="1:5">
      <c r="A15" s="1" t="s">
        <v>14</v>
      </c>
      <c r="B15" s="6">
        <f>VLOOKUP($B$4,Tabelle2!A20:E29,3)</f>
        <v>2</v>
      </c>
    </row>
    <row r="16" spans="1:5">
      <c r="A16" s="1" t="s">
        <v>15</v>
      </c>
      <c r="B16" s="6">
        <f>VLOOKUP($B$4,Tabelle2!A20:E29,4)</f>
        <v>2</v>
      </c>
    </row>
    <row r="17" spans="1:2">
      <c r="A17" s="2" t="s">
        <v>16</v>
      </c>
      <c r="B17" s="7">
        <f>VLOOKUP($B$4,Tabelle2!A20:E29,5)</f>
        <v>2</v>
      </c>
    </row>
    <row r="18" spans="1:2">
      <c r="A18" s="8" t="s">
        <v>17</v>
      </c>
      <c r="B18" s="9">
        <f>B4*B14</f>
        <v>48</v>
      </c>
    </row>
    <row r="19" spans="1:2">
      <c r="A19" s="34" t="s">
        <v>18</v>
      </c>
      <c r="B19" s="35">
        <f>B13+B18</f>
        <v>104</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13"/>
  <sheetViews>
    <sheetView showGridLines="0" tabSelected="1" zoomScale="80" zoomScaleNormal="80" workbookViewId="0">
      <pane ySplit="1" topLeftCell="A2" activePane="bottomLeft" state="frozen"/>
      <selection pane="bottomLeft" activeCell="K10" sqref="K10"/>
    </sheetView>
  </sheetViews>
  <sheetFormatPr defaultColWidth="11.42578125" defaultRowHeight="12.95"/>
  <cols>
    <col min="1" max="1" width="5.7109375" style="1" customWidth="1"/>
    <col min="2" max="2" width="6.85546875" style="16" bestFit="1" customWidth="1"/>
    <col min="3" max="3" width="11.42578125" style="26"/>
    <col min="4" max="4" width="17.85546875" style="16" bestFit="1" customWidth="1"/>
    <col min="5" max="5" width="17.85546875" style="16" customWidth="1"/>
    <col min="6" max="6" width="62" style="14" customWidth="1"/>
    <col min="7" max="10" width="20.7109375" style="14" customWidth="1"/>
    <col min="11" max="11" width="25" style="14" customWidth="1"/>
    <col min="12" max="12" width="28.140625" style="14" customWidth="1"/>
    <col min="13" max="16384" width="11.42578125" style="1"/>
  </cols>
  <sheetData>
    <row r="1" spans="2:12" s="57" customFormat="1" ht="26.1">
      <c r="B1" s="54" t="s">
        <v>19</v>
      </c>
      <c r="C1" s="54" t="s">
        <v>20</v>
      </c>
      <c r="D1" s="53" t="s">
        <v>21</v>
      </c>
      <c r="E1" s="60" t="s">
        <v>22</v>
      </c>
      <c r="F1" s="55" t="s">
        <v>23</v>
      </c>
      <c r="G1" s="56" t="s">
        <v>24</v>
      </c>
      <c r="H1" s="55" t="s">
        <v>25</v>
      </c>
      <c r="I1" s="55" t="s">
        <v>25</v>
      </c>
      <c r="J1" s="55" t="s">
        <v>25</v>
      </c>
      <c r="K1" s="60" t="s">
        <v>26</v>
      </c>
      <c r="L1" s="62" t="s">
        <v>27</v>
      </c>
    </row>
    <row r="2" spans="2:12" ht="26.1">
      <c r="B2" s="39">
        <v>1</v>
      </c>
      <c r="C2" s="25"/>
      <c r="D2" s="58" t="s">
        <v>28</v>
      </c>
      <c r="E2" s="16" t="s">
        <v>29</v>
      </c>
      <c r="F2" s="15" t="s">
        <v>30</v>
      </c>
      <c r="G2" s="15" t="s">
        <v>31</v>
      </c>
      <c r="H2" s="15" t="s">
        <v>32</v>
      </c>
      <c r="I2" s="15" t="s">
        <v>33</v>
      </c>
      <c r="J2" s="15" t="s">
        <v>34</v>
      </c>
      <c r="K2" s="15"/>
    </row>
    <row r="3" spans="2:12" s="67" customFormat="1" ht="13.5">
      <c r="B3" s="80">
        <v>1</v>
      </c>
      <c r="C3" s="73"/>
      <c r="D3" s="74" t="s">
        <v>28</v>
      </c>
      <c r="E3" s="69"/>
      <c r="F3" s="70"/>
      <c r="G3" s="70"/>
      <c r="H3" s="70"/>
      <c r="I3" s="70"/>
      <c r="J3" s="70"/>
      <c r="K3" s="70"/>
      <c r="L3" s="71"/>
    </row>
    <row r="4" spans="2:12" s="67" customFormat="1" ht="13.5">
      <c r="B4" s="80">
        <v>1</v>
      </c>
      <c r="C4" s="73"/>
      <c r="D4" s="74" t="s">
        <v>28</v>
      </c>
      <c r="E4" s="69"/>
      <c r="F4" s="70"/>
      <c r="G4" s="70"/>
      <c r="H4" s="70"/>
      <c r="I4" s="70"/>
      <c r="J4" s="70"/>
      <c r="K4" s="70"/>
      <c r="L4" s="71"/>
    </row>
    <row r="5" spans="2:12" ht="108">
      <c r="B5" s="39">
        <v>1</v>
      </c>
      <c r="C5" s="25"/>
      <c r="D5" s="17" t="s">
        <v>35</v>
      </c>
      <c r="E5" s="16" t="s">
        <v>36</v>
      </c>
      <c r="F5" s="15" t="s">
        <v>37</v>
      </c>
      <c r="G5" s="15" t="s">
        <v>38</v>
      </c>
      <c r="H5" s="15" t="s">
        <v>39</v>
      </c>
      <c r="I5" s="15" t="s">
        <v>40</v>
      </c>
      <c r="J5" s="15" t="s">
        <v>41</v>
      </c>
      <c r="K5" s="15"/>
    </row>
    <row r="6" spans="2:12" s="67" customFormat="1" ht="13.5">
      <c r="B6" s="80">
        <v>1</v>
      </c>
      <c r="C6" s="73"/>
      <c r="D6" s="75" t="s">
        <v>35</v>
      </c>
      <c r="E6" s="69"/>
      <c r="F6" s="70"/>
      <c r="G6" s="70"/>
      <c r="H6" s="70"/>
      <c r="I6" s="70"/>
      <c r="J6" s="70"/>
      <c r="K6" s="70"/>
      <c r="L6" s="71"/>
    </row>
    <row r="7" spans="2:12" ht="108">
      <c r="B7" s="39">
        <v>1</v>
      </c>
      <c r="C7" s="25"/>
      <c r="D7" s="17" t="s">
        <v>42</v>
      </c>
      <c r="E7" s="16" t="s">
        <v>43</v>
      </c>
      <c r="F7" s="15" t="s">
        <v>44</v>
      </c>
      <c r="G7" s="15" t="s">
        <v>45</v>
      </c>
      <c r="H7" s="15" t="s">
        <v>46</v>
      </c>
      <c r="I7" s="15" t="s">
        <v>47</v>
      </c>
      <c r="J7" s="15" t="s">
        <v>48</v>
      </c>
      <c r="K7" s="15"/>
    </row>
    <row r="8" spans="2:12" s="67" customFormat="1">
      <c r="B8" s="80">
        <v>1</v>
      </c>
      <c r="C8" s="73"/>
      <c r="D8" s="75" t="s">
        <v>42</v>
      </c>
      <c r="E8" s="69"/>
      <c r="F8" s="70"/>
      <c r="G8" s="70"/>
      <c r="H8" s="70"/>
      <c r="I8" s="70"/>
      <c r="J8" s="70"/>
      <c r="K8" s="70"/>
      <c r="L8" s="71"/>
    </row>
    <row r="9" spans="2:12" s="46" customFormat="1">
      <c r="B9" s="40"/>
      <c r="C9" s="41"/>
      <c r="D9" s="42"/>
      <c r="E9" s="43"/>
      <c r="F9" s="44"/>
      <c r="G9" s="44"/>
      <c r="H9" s="44"/>
      <c r="I9" s="44"/>
      <c r="J9" s="44"/>
      <c r="K9" s="44"/>
      <c r="L9" s="45"/>
    </row>
    <row r="10" spans="2:12" ht="51.95">
      <c r="B10" s="28">
        <v>2</v>
      </c>
      <c r="C10" s="25"/>
      <c r="D10" s="58" t="s">
        <v>28</v>
      </c>
      <c r="E10" s="16" t="s">
        <v>49</v>
      </c>
      <c r="F10" s="15" t="s">
        <v>50</v>
      </c>
      <c r="G10" s="15" t="s">
        <v>51</v>
      </c>
      <c r="H10" s="15" t="s">
        <v>52</v>
      </c>
      <c r="I10" s="15" t="s">
        <v>53</v>
      </c>
      <c r="J10" s="15" t="s">
        <v>54</v>
      </c>
      <c r="K10" s="15"/>
    </row>
    <row r="11" spans="2:12" ht="39">
      <c r="B11" s="28">
        <v>2</v>
      </c>
      <c r="C11" s="25"/>
      <c r="D11" s="58" t="s">
        <v>28</v>
      </c>
      <c r="E11" s="16" t="s">
        <v>55</v>
      </c>
      <c r="F11" s="15" t="s">
        <v>56</v>
      </c>
      <c r="G11" s="15" t="s">
        <v>57</v>
      </c>
      <c r="H11" s="15" t="s">
        <v>58</v>
      </c>
      <c r="I11" s="15" t="s">
        <v>59</v>
      </c>
      <c r="J11" s="15" t="s">
        <v>60</v>
      </c>
      <c r="K11" s="15"/>
    </row>
    <row r="12" spans="2:12" s="67" customFormat="1">
      <c r="B12" s="72">
        <v>2</v>
      </c>
      <c r="C12" s="73"/>
      <c r="D12" s="74" t="s">
        <v>28</v>
      </c>
      <c r="E12" s="69"/>
      <c r="F12" s="70"/>
      <c r="G12" s="70"/>
      <c r="H12" s="70"/>
      <c r="I12" s="70"/>
      <c r="J12" s="70"/>
      <c r="K12" s="70"/>
      <c r="L12" s="71"/>
    </row>
    <row r="13" spans="2:12" ht="26.1">
      <c r="B13" s="28">
        <v>2</v>
      </c>
      <c r="C13" s="25"/>
      <c r="D13" s="17" t="s">
        <v>35</v>
      </c>
      <c r="E13" s="16" t="s">
        <v>61</v>
      </c>
      <c r="F13" s="15" t="s">
        <v>62</v>
      </c>
      <c r="G13" s="15" t="s">
        <v>63</v>
      </c>
      <c r="H13" s="15" t="s">
        <v>64</v>
      </c>
      <c r="I13" s="15" t="s">
        <v>65</v>
      </c>
      <c r="J13" s="15" t="s">
        <v>66</v>
      </c>
      <c r="K13" s="15"/>
    </row>
    <row r="14" spans="2:12" ht="39">
      <c r="B14" s="28">
        <v>2</v>
      </c>
      <c r="C14" s="25"/>
      <c r="D14" s="17" t="s">
        <v>35</v>
      </c>
      <c r="E14" s="16" t="s">
        <v>67</v>
      </c>
      <c r="F14" s="15" t="s">
        <v>68</v>
      </c>
      <c r="G14" s="15" t="s">
        <v>69</v>
      </c>
      <c r="H14" s="15" t="s">
        <v>70</v>
      </c>
      <c r="I14" s="15" t="s">
        <v>71</v>
      </c>
      <c r="J14" s="15" t="s">
        <v>72</v>
      </c>
      <c r="K14" s="15"/>
    </row>
    <row r="15" spans="2:12" ht="51.95">
      <c r="B15" s="28">
        <v>2</v>
      </c>
      <c r="C15" s="25"/>
      <c r="D15" s="17" t="s">
        <v>42</v>
      </c>
      <c r="E15" s="16" t="s">
        <v>73</v>
      </c>
      <c r="F15" s="15" t="s">
        <v>74</v>
      </c>
      <c r="G15" s="15" t="s">
        <v>75</v>
      </c>
      <c r="H15" s="15" t="s">
        <v>76</v>
      </c>
      <c r="I15" s="15" t="s">
        <v>77</v>
      </c>
      <c r="J15" s="15" t="s">
        <v>78</v>
      </c>
      <c r="K15" s="15"/>
    </row>
    <row r="16" spans="2:12" ht="117">
      <c r="B16" s="28">
        <v>2</v>
      </c>
      <c r="C16" s="25"/>
      <c r="D16" s="17" t="s">
        <v>42</v>
      </c>
      <c r="E16" s="16" t="s">
        <v>79</v>
      </c>
      <c r="F16" s="15" t="s">
        <v>80</v>
      </c>
      <c r="G16" s="15" t="s">
        <v>81</v>
      </c>
      <c r="H16" s="15" t="s">
        <v>82</v>
      </c>
      <c r="I16" s="15" t="s">
        <v>83</v>
      </c>
      <c r="J16" s="15" t="s">
        <v>84</v>
      </c>
      <c r="K16" s="15"/>
    </row>
    <row r="17" spans="2:12" s="46" customFormat="1">
      <c r="B17" s="40"/>
      <c r="C17" s="41"/>
      <c r="D17" s="42"/>
      <c r="E17" s="43"/>
      <c r="F17" s="44"/>
      <c r="G17" s="44"/>
      <c r="H17" s="44"/>
      <c r="I17" s="44"/>
      <c r="J17" s="44"/>
      <c r="K17" s="44"/>
      <c r="L17" s="45"/>
    </row>
    <row r="18" spans="2:12" ht="51.95">
      <c r="B18" s="28">
        <v>3</v>
      </c>
      <c r="C18" s="25"/>
      <c r="D18" s="58" t="s">
        <v>28</v>
      </c>
      <c r="E18" s="16" t="s">
        <v>85</v>
      </c>
      <c r="F18" s="15" t="s">
        <v>86</v>
      </c>
      <c r="G18" s="15" t="s">
        <v>87</v>
      </c>
      <c r="H18" s="15" t="s">
        <v>88</v>
      </c>
      <c r="I18" s="15" t="s">
        <v>89</v>
      </c>
      <c r="J18" s="15" t="s">
        <v>90</v>
      </c>
      <c r="K18" s="15"/>
    </row>
    <row r="19" spans="2:12" ht="104.1">
      <c r="B19" s="28">
        <v>3</v>
      </c>
      <c r="C19" s="25"/>
      <c r="D19" s="58" t="s">
        <v>28</v>
      </c>
      <c r="E19" s="16" t="s">
        <v>91</v>
      </c>
      <c r="F19" s="15" t="s">
        <v>92</v>
      </c>
      <c r="G19" s="15" t="s">
        <v>93</v>
      </c>
      <c r="H19" s="15" t="s">
        <v>94</v>
      </c>
      <c r="I19" s="15" t="s">
        <v>95</v>
      </c>
      <c r="J19" s="15" t="s">
        <v>96</v>
      </c>
      <c r="K19" s="15"/>
    </row>
    <row r="20" spans="2:12" s="67" customFormat="1" ht="13.5">
      <c r="B20" s="76"/>
      <c r="C20" s="72">
        <v>3</v>
      </c>
      <c r="D20" s="74" t="s">
        <v>28</v>
      </c>
      <c r="E20" s="69"/>
      <c r="F20" s="70"/>
      <c r="G20" s="70"/>
      <c r="H20" s="70"/>
      <c r="I20" s="70"/>
      <c r="J20" s="70"/>
      <c r="K20" s="70"/>
      <c r="L20" s="71"/>
    </row>
    <row r="21" spans="2:12" ht="39">
      <c r="B21" s="28">
        <v>3</v>
      </c>
      <c r="C21" s="25"/>
      <c r="D21" s="17" t="s">
        <v>35</v>
      </c>
      <c r="E21" s="16" t="s">
        <v>97</v>
      </c>
      <c r="F21" s="15" t="s">
        <v>98</v>
      </c>
      <c r="G21" s="15" t="s">
        <v>99</v>
      </c>
      <c r="H21" s="15" t="s">
        <v>100</v>
      </c>
      <c r="I21" s="15" t="s">
        <v>101</v>
      </c>
      <c r="J21" s="15" t="s">
        <v>102</v>
      </c>
      <c r="K21" s="15"/>
    </row>
    <row r="22" spans="2:12" ht="51.95">
      <c r="B22" s="28">
        <v>3</v>
      </c>
      <c r="C22" s="25"/>
      <c r="D22" s="17" t="s">
        <v>35</v>
      </c>
      <c r="E22" s="16" t="s">
        <v>103</v>
      </c>
      <c r="F22" s="15" t="s">
        <v>104</v>
      </c>
      <c r="G22" s="15" t="s">
        <v>105</v>
      </c>
      <c r="H22" s="15" t="s">
        <v>106</v>
      </c>
      <c r="I22" s="15" t="s">
        <v>107</v>
      </c>
      <c r="J22" s="15" t="s">
        <v>108</v>
      </c>
      <c r="K22" s="15"/>
    </row>
    <row r="23" spans="2:12" ht="90.95">
      <c r="B23" s="28">
        <v>3</v>
      </c>
      <c r="C23" s="25"/>
      <c r="D23" s="17" t="s">
        <v>42</v>
      </c>
      <c r="E23" s="16" t="s">
        <v>109</v>
      </c>
      <c r="F23" s="15" t="s">
        <v>110</v>
      </c>
      <c r="G23" s="15" t="s">
        <v>111</v>
      </c>
      <c r="H23" s="15" t="s">
        <v>112</v>
      </c>
      <c r="I23" s="15" t="s">
        <v>113</v>
      </c>
      <c r="J23" s="15" t="s">
        <v>114</v>
      </c>
      <c r="K23" s="15"/>
    </row>
    <row r="24" spans="2:12" s="67" customFormat="1" ht="13.5">
      <c r="B24" s="77">
        <v>3</v>
      </c>
      <c r="C24" s="78"/>
      <c r="D24" s="79" t="s">
        <v>42</v>
      </c>
      <c r="E24" s="81"/>
      <c r="F24" s="82"/>
      <c r="G24" s="82"/>
      <c r="H24" s="82"/>
      <c r="I24" s="82"/>
      <c r="J24" s="82"/>
      <c r="K24" s="82"/>
      <c r="L24" s="83"/>
    </row>
    <row r="25" spans="2:12" s="46" customFormat="1">
      <c r="B25" s="40"/>
      <c r="C25" s="41"/>
      <c r="D25" s="42"/>
      <c r="E25" s="43"/>
      <c r="F25" s="44"/>
      <c r="G25" s="44"/>
      <c r="H25" s="44"/>
      <c r="I25" s="44"/>
      <c r="J25" s="44"/>
      <c r="K25" s="44"/>
      <c r="L25" s="45"/>
    </row>
    <row r="26" spans="2:12" ht="26.1">
      <c r="B26" s="28">
        <v>4</v>
      </c>
      <c r="C26" s="25"/>
      <c r="D26" s="58" t="s">
        <v>28</v>
      </c>
      <c r="E26" s="16" t="s">
        <v>115</v>
      </c>
      <c r="F26" s="15" t="s">
        <v>116</v>
      </c>
      <c r="G26" s="15" t="s">
        <v>117</v>
      </c>
      <c r="H26" s="15" t="s">
        <v>118</v>
      </c>
      <c r="I26" s="15" t="s">
        <v>119</v>
      </c>
      <c r="J26" s="15" t="s">
        <v>120</v>
      </c>
      <c r="K26" s="15"/>
    </row>
    <row r="27" spans="2:12" ht="26.1">
      <c r="B27" s="28">
        <v>4</v>
      </c>
      <c r="C27" s="25"/>
      <c r="D27" s="58" t="s">
        <v>28</v>
      </c>
      <c r="E27" s="16" t="s">
        <v>121</v>
      </c>
      <c r="F27" s="15" t="s">
        <v>122</v>
      </c>
      <c r="G27" s="15" t="s">
        <v>123</v>
      </c>
      <c r="H27" s="15" t="s">
        <v>124</v>
      </c>
      <c r="I27" s="15" t="s">
        <v>125</v>
      </c>
      <c r="J27" s="15" t="s">
        <v>126</v>
      </c>
      <c r="K27" s="15"/>
    </row>
    <row r="28" spans="2:12" s="67" customFormat="1">
      <c r="B28" s="72">
        <v>4</v>
      </c>
      <c r="C28" s="73"/>
      <c r="D28" s="74" t="s">
        <v>28</v>
      </c>
      <c r="E28" s="69"/>
      <c r="F28" s="70"/>
      <c r="G28" s="70"/>
      <c r="H28" s="70"/>
      <c r="I28" s="70"/>
      <c r="J28" s="70"/>
      <c r="K28" s="70"/>
      <c r="L28" s="71"/>
    </row>
    <row r="29" spans="2:12" ht="53.25">
      <c r="B29" s="28">
        <v>4</v>
      </c>
      <c r="C29" s="25"/>
      <c r="D29" s="66" t="s">
        <v>35</v>
      </c>
      <c r="E29" s="16" t="s">
        <v>127</v>
      </c>
      <c r="F29" s="15" t="s">
        <v>128</v>
      </c>
      <c r="G29" s="15" t="s">
        <v>129</v>
      </c>
      <c r="H29" s="15" t="s">
        <v>130</v>
      </c>
      <c r="I29" s="15" t="s">
        <v>131</v>
      </c>
      <c r="J29" s="15" t="s">
        <v>132</v>
      </c>
      <c r="K29" s="15"/>
    </row>
    <row r="30" spans="2:12" ht="154.5" customHeight="1">
      <c r="B30" s="28">
        <v>4</v>
      </c>
      <c r="C30" s="25"/>
      <c r="D30" s="66" t="s">
        <v>35</v>
      </c>
      <c r="E30" s="16" t="s">
        <v>133</v>
      </c>
      <c r="F30" s="15" t="s">
        <v>134</v>
      </c>
      <c r="G30" s="15" t="s">
        <v>135</v>
      </c>
      <c r="H30" s="15" t="s">
        <v>136</v>
      </c>
      <c r="I30" s="15" t="s">
        <v>137</v>
      </c>
      <c r="J30" s="15" t="s">
        <v>138</v>
      </c>
      <c r="K30" s="15"/>
    </row>
    <row r="31" spans="2:12" ht="149.44999999999999" customHeight="1">
      <c r="B31" s="28">
        <v>4</v>
      </c>
      <c r="C31" s="25"/>
      <c r="D31" s="17" t="s">
        <v>42</v>
      </c>
      <c r="E31" s="16" t="s">
        <v>139</v>
      </c>
      <c r="F31" s="15" t="s">
        <v>140</v>
      </c>
      <c r="G31" s="15" t="s">
        <v>141</v>
      </c>
      <c r="H31" s="15" t="s">
        <v>142</v>
      </c>
      <c r="I31" s="15" t="s">
        <v>143</v>
      </c>
      <c r="J31" s="15" t="s">
        <v>144</v>
      </c>
      <c r="K31" s="15"/>
    </row>
    <row r="32" spans="2:12" s="67" customFormat="1">
      <c r="B32" s="72">
        <v>4</v>
      </c>
      <c r="C32" s="73"/>
      <c r="D32" s="75" t="s">
        <v>42</v>
      </c>
      <c r="E32" s="69"/>
      <c r="F32" s="70"/>
      <c r="G32" s="70"/>
      <c r="H32" s="70"/>
      <c r="I32" s="70"/>
      <c r="J32" s="70"/>
      <c r="K32" s="70"/>
      <c r="L32" s="71"/>
    </row>
    <row r="33" spans="2:12" s="46" customFormat="1">
      <c r="B33" s="40"/>
      <c r="C33" s="41"/>
      <c r="D33" s="42"/>
      <c r="E33" s="43"/>
      <c r="F33" s="44"/>
      <c r="G33" s="44"/>
      <c r="H33" s="44"/>
      <c r="I33" s="44"/>
      <c r="J33" s="44"/>
      <c r="K33" s="44"/>
      <c r="L33" s="45"/>
    </row>
    <row r="34" spans="2:12" ht="39">
      <c r="B34" s="28">
        <v>5</v>
      </c>
      <c r="C34" s="25"/>
      <c r="D34" s="58" t="s">
        <v>28</v>
      </c>
      <c r="E34" s="16" t="s">
        <v>145</v>
      </c>
      <c r="F34" s="15" t="s">
        <v>146</v>
      </c>
      <c r="G34" s="15" t="s">
        <v>147</v>
      </c>
      <c r="H34" s="15" t="s">
        <v>148</v>
      </c>
      <c r="I34" s="15" t="s">
        <v>149</v>
      </c>
      <c r="J34" s="15" t="s">
        <v>150</v>
      </c>
      <c r="K34" s="15"/>
    </row>
    <row r="35" spans="2:12" ht="114.6" customHeight="1">
      <c r="B35" s="28">
        <v>5</v>
      </c>
      <c r="C35" s="25"/>
      <c r="D35" s="58" t="s">
        <v>28</v>
      </c>
      <c r="E35" s="16" t="s">
        <v>151</v>
      </c>
      <c r="F35" s="15" t="s">
        <v>152</v>
      </c>
      <c r="G35" s="15" t="s">
        <v>153</v>
      </c>
      <c r="H35" s="15" t="s">
        <v>154</v>
      </c>
      <c r="I35" s="15" t="s">
        <v>155</v>
      </c>
      <c r="J35" s="15" t="s">
        <v>156</v>
      </c>
      <c r="K35" s="15"/>
    </row>
    <row r="36" spans="2:12" s="67" customFormat="1">
      <c r="B36" s="72">
        <v>5</v>
      </c>
      <c r="C36" s="73"/>
      <c r="D36" s="74" t="s">
        <v>28</v>
      </c>
      <c r="E36" s="69"/>
      <c r="F36" s="70"/>
      <c r="G36" s="70"/>
      <c r="H36" s="70"/>
      <c r="I36" s="70"/>
      <c r="J36" s="70"/>
      <c r="K36" s="70"/>
      <c r="L36" s="71"/>
    </row>
    <row r="37" spans="2:12" ht="51.95">
      <c r="B37" s="28">
        <v>5</v>
      </c>
      <c r="C37" s="25"/>
      <c r="D37" s="66" t="s">
        <v>35</v>
      </c>
      <c r="E37" s="16" t="s">
        <v>157</v>
      </c>
      <c r="F37" s="15" t="s">
        <v>158</v>
      </c>
      <c r="G37" s="15" t="s">
        <v>159</v>
      </c>
      <c r="H37" s="15" t="s">
        <v>160</v>
      </c>
      <c r="I37" s="15" t="s">
        <v>161</v>
      </c>
      <c r="J37" s="15" t="s">
        <v>162</v>
      </c>
      <c r="K37" s="15"/>
    </row>
    <row r="38" spans="2:12" ht="51.95">
      <c r="B38" s="28">
        <v>5</v>
      </c>
      <c r="C38" s="25"/>
      <c r="D38" s="66" t="s">
        <v>35</v>
      </c>
      <c r="E38" s="16" t="s">
        <v>163</v>
      </c>
      <c r="F38" s="15" t="s">
        <v>164</v>
      </c>
      <c r="G38" s="15" t="s">
        <v>165</v>
      </c>
      <c r="H38" s="15" t="s">
        <v>166</v>
      </c>
      <c r="I38" s="15" t="s">
        <v>167</v>
      </c>
      <c r="J38" s="15" t="s">
        <v>168</v>
      </c>
      <c r="K38" s="15"/>
    </row>
    <row r="39" spans="2:12" ht="65.099999999999994">
      <c r="B39" s="28">
        <v>5</v>
      </c>
      <c r="C39" s="25"/>
      <c r="D39" s="17" t="s">
        <v>42</v>
      </c>
      <c r="E39" s="16" t="s">
        <v>169</v>
      </c>
      <c r="F39" s="15" t="s">
        <v>170</v>
      </c>
      <c r="G39" s="15" t="s">
        <v>171</v>
      </c>
      <c r="H39" s="15" t="s">
        <v>172</v>
      </c>
      <c r="I39" s="15" t="s">
        <v>173</v>
      </c>
      <c r="J39" s="15" t="s">
        <v>174</v>
      </c>
      <c r="K39" s="15"/>
    </row>
    <row r="40" spans="2:12" s="67" customFormat="1" ht="13.5">
      <c r="B40" s="72">
        <v>5</v>
      </c>
      <c r="C40" s="73"/>
      <c r="D40" s="75" t="s">
        <v>42</v>
      </c>
      <c r="E40" s="69"/>
      <c r="F40" s="70"/>
      <c r="G40" s="70"/>
      <c r="H40" s="70"/>
      <c r="I40" s="70"/>
      <c r="J40" s="70"/>
      <c r="K40" s="70"/>
      <c r="L40" s="71"/>
    </row>
    <row r="41" spans="2:12" s="46" customFormat="1">
      <c r="B41" s="40"/>
      <c r="C41" s="41"/>
      <c r="D41" s="42"/>
      <c r="E41" s="43"/>
      <c r="F41" s="44"/>
      <c r="G41" s="44"/>
      <c r="H41" s="44"/>
      <c r="I41" s="44"/>
      <c r="J41" s="44"/>
      <c r="K41" s="44"/>
      <c r="L41" s="45"/>
    </row>
    <row r="42" spans="2:12" ht="51.95">
      <c r="B42" s="28">
        <v>6</v>
      </c>
      <c r="C42" s="25"/>
      <c r="D42" s="58" t="s">
        <v>28</v>
      </c>
      <c r="E42" s="16" t="s">
        <v>175</v>
      </c>
      <c r="F42" s="15" t="s">
        <v>176</v>
      </c>
      <c r="G42" s="15" t="s">
        <v>177</v>
      </c>
      <c r="H42" s="15" t="s">
        <v>178</v>
      </c>
      <c r="I42" s="15" t="s">
        <v>179</v>
      </c>
      <c r="J42" s="15" t="s">
        <v>180</v>
      </c>
      <c r="K42" s="15"/>
    </row>
    <row r="43" spans="2:12" ht="26.1">
      <c r="B43" s="28">
        <v>6</v>
      </c>
      <c r="C43" s="25"/>
      <c r="D43" s="58" t="s">
        <v>28</v>
      </c>
      <c r="E43" s="16" t="s">
        <v>181</v>
      </c>
      <c r="F43" s="15" t="s">
        <v>182</v>
      </c>
      <c r="G43" s="15" t="s">
        <v>183</v>
      </c>
      <c r="H43" s="15" t="s">
        <v>184</v>
      </c>
      <c r="I43" s="15" t="s">
        <v>185</v>
      </c>
      <c r="J43" s="15" t="s">
        <v>186</v>
      </c>
      <c r="K43" s="15"/>
    </row>
    <row r="44" spans="2:12" s="67" customFormat="1">
      <c r="B44" s="72">
        <v>6</v>
      </c>
      <c r="C44" s="73"/>
      <c r="D44" s="74" t="s">
        <v>28</v>
      </c>
      <c r="E44" s="69"/>
      <c r="F44" s="70"/>
      <c r="G44" s="70"/>
      <c r="H44" s="70"/>
      <c r="I44" s="70"/>
      <c r="J44" s="70"/>
      <c r="K44" s="70"/>
      <c r="L44" s="71"/>
    </row>
    <row r="45" spans="2:12" s="67" customFormat="1">
      <c r="B45" s="72">
        <v>6</v>
      </c>
      <c r="C45" s="73"/>
      <c r="D45" s="75" t="s">
        <v>35</v>
      </c>
      <c r="E45" s="69"/>
      <c r="F45" s="70"/>
      <c r="G45" s="70"/>
      <c r="H45" s="70"/>
      <c r="I45" s="70"/>
      <c r="J45" s="70"/>
      <c r="K45" s="70"/>
      <c r="L45" s="71"/>
    </row>
    <row r="46" spans="2:12" s="67" customFormat="1">
      <c r="B46" s="72">
        <v>6</v>
      </c>
      <c r="C46" s="73"/>
      <c r="D46" s="75" t="s">
        <v>35</v>
      </c>
      <c r="E46" s="69"/>
      <c r="F46" s="70"/>
      <c r="G46" s="70"/>
      <c r="H46" s="70"/>
      <c r="I46" s="70"/>
      <c r="J46" s="70"/>
      <c r="K46" s="70"/>
      <c r="L46" s="71"/>
    </row>
    <row r="47" spans="2:12" ht="181.5" customHeight="1">
      <c r="B47" s="28">
        <v>6</v>
      </c>
      <c r="C47" s="25"/>
      <c r="D47" s="17" t="s">
        <v>42</v>
      </c>
      <c r="E47" s="16" t="s">
        <v>187</v>
      </c>
      <c r="F47" s="15" t="s">
        <v>188</v>
      </c>
      <c r="G47" s="15" t="s">
        <v>189</v>
      </c>
      <c r="H47" s="15" t="s">
        <v>190</v>
      </c>
      <c r="I47" s="15" t="s">
        <v>191</v>
      </c>
      <c r="J47" s="15" t="s">
        <v>192</v>
      </c>
      <c r="K47" s="15"/>
    </row>
    <row r="48" spans="2:12" s="67" customFormat="1">
      <c r="B48" s="72">
        <v>6</v>
      </c>
      <c r="C48" s="73"/>
      <c r="D48" s="75" t="s">
        <v>42</v>
      </c>
      <c r="E48" s="69"/>
      <c r="F48" s="70"/>
      <c r="G48" s="70"/>
      <c r="H48" s="70"/>
      <c r="I48" s="70"/>
      <c r="J48" s="70"/>
      <c r="K48" s="70"/>
      <c r="L48" s="71"/>
    </row>
    <row r="49" spans="2:12" s="46" customFormat="1">
      <c r="B49" s="40"/>
      <c r="C49" s="41"/>
      <c r="D49" s="42"/>
      <c r="E49" s="43"/>
      <c r="F49" s="44"/>
      <c r="G49" s="44"/>
      <c r="H49" s="44"/>
      <c r="I49" s="44"/>
      <c r="J49" s="44"/>
      <c r="K49" s="44"/>
      <c r="L49" s="45"/>
    </row>
    <row r="50" spans="2:12" ht="26.1">
      <c r="B50" s="28">
        <v>7</v>
      </c>
      <c r="C50" s="25"/>
      <c r="D50" s="58" t="s">
        <v>28</v>
      </c>
      <c r="E50" s="16" t="s">
        <v>193</v>
      </c>
      <c r="F50" s="15" t="s">
        <v>194</v>
      </c>
      <c r="G50" s="15" t="s">
        <v>195</v>
      </c>
      <c r="H50" s="15" t="s">
        <v>196</v>
      </c>
      <c r="I50" s="15" t="s">
        <v>197</v>
      </c>
      <c r="J50" s="15" t="s">
        <v>198</v>
      </c>
      <c r="K50" s="15"/>
    </row>
    <row r="51" spans="2:12" s="67" customFormat="1">
      <c r="B51" s="72">
        <v>7</v>
      </c>
      <c r="C51" s="73"/>
      <c r="D51" s="74" t="s">
        <v>28</v>
      </c>
      <c r="E51" s="69"/>
      <c r="F51" s="70"/>
      <c r="G51" s="70"/>
      <c r="H51" s="70"/>
      <c r="I51" s="70"/>
      <c r="J51" s="70"/>
      <c r="K51" s="70"/>
      <c r="L51" s="71"/>
    </row>
    <row r="52" spans="2:12" s="67" customFormat="1">
      <c r="B52" s="72">
        <v>7</v>
      </c>
      <c r="C52" s="73"/>
      <c r="D52" s="74" t="s">
        <v>28</v>
      </c>
      <c r="E52" s="69"/>
      <c r="F52" s="70"/>
      <c r="G52" s="70"/>
      <c r="H52" s="70"/>
      <c r="I52" s="70"/>
      <c r="J52" s="70"/>
      <c r="K52" s="70"/>
      <c r="L52" s="71"/>
    </row>
    <row r="53" spans="2:12" ht="90.95">
      <c r="B53" s="28">
        <v>7</v>
      </c>
      <c r="C53" s="25"/>
      <c r="D53" s="17" t="s">
        <v>35</v>
      </c>
      <c r="E53" s="16" t="s">
        <v>199</v>
      </c>
      <c r="F53" s="15" t="s">
        <v>200</v>
      </c>
      <c r="G53" s="15" t="s">
        <v>201</v>
      </c>
      <c r="H53" s="15" t="s">
        <v>202</v>
      </c>
      <c r="I53" s="15" t="s">
        <v>203</v>
      </c>
      <c r="J53" s="15" t="s">
        <v>204</v>
      </c>
      <c r="K53" s="15"/>
    </row>
    <row r="54" spans="2:12" s="67" customFormat="1">
      <c r="B54" s="72">
        <v>7</v>
      </c>
      <c r="C54" s="73"/>
      <c r="D54" s="75" t="s">
        <v>35</v>
      </c>
      <c r="E54" s="69"/>
      <c r="F54" s="70"/>
      <c r="G54" s="70"/>
      <c r="H54" s="70"/>
      <c r="I54" s="70"/>
      <c r="J54" s="70"/>
      <c r="K54" s="70"/>
      <c r="L54" s="71"/>
    </row>
    <row r="55" spans="2:12" ht="156" customHeight="1">
      <c r="B55" s="28">
        <v>7</v>
      </c>
      <c r="C55" s="25"/>
      <c r="D55" s="66" t="s">
        <v>42</v>
      </c>
      <c r="E55" s="16" t="s">
        <v>205</v>
      </c>
      <c r="F55" s="15" t="s">
        <v>206</v>
      </c>
      <c r="G55" s="15" t="s">
        <v>207</v>
      </c>
      <c r="H55" s="15" t="s">
        <v>208</v>
      </c>
      <c r="I55" s="15" t="s">
        <v>209</v>
      </c>
      <c r="J55" s="15" t="s">
        <v>210</v>
      </c>
      <c r="K55" s="15"/>
    </row>
    <row r="56" spans="2:12" ht="156.94999999999999" customHeight="1">
      <c r="B56" s="28">
        <v>7</v>
      </c>
      <c r="C56" s="25"/>
      <c r="D56" s="66" t="s">
        <v>42</v>
      </c>
      <c r="E56" s="16" t="s">
        <v>211</v>
      </c>
      <c r="F56" s="15" t="s">
        <v>212</v>
      </c>
      <c r="G56" s="15" t="s">
        <v>210</v>
      </c>
      <c r="H56" s="15" t="s">
        <v>207</v>
      </c>
      <c r="I56" s="15" t="s">
        <v>208</v>
      </c>
      <c r="J56" s="15" t="s">
        <v>209</v>
      </c>
      <c r="K56" s="15"/>
    </row>
    <row r="57" spans="2:12" s="46" customFormat="1">
      <c r="B57" s="40"/>
      <c r="C57" s="41"/>
      <c r="D57" s="42"/>
      <c r="E57" s="43"/>
      <c r="F57" s="44"/>
      <c r="G57" s="44"/>
      <c r="H57" s="44"/>
      <c r="I57" s="44"/>
      <c r="J57" s="44"/>
      <c r="K57" s="44"/>
      <c r="L57" s="45"/>
    </row>
    <row r="58" spans="2:12" ht="40.5">
      <c r="B58" s="28">
        <v>8</v>
      </c>
      <c r="C58" s="25"/>
      <c r="D58" s="68" t="s">
        <v>28</v>
      </c>
      <c r="E58" s="16" t="s">
        <v>213</v>
      </c>
      <c r="F58" s="15" t="s">
        <v>214</v>
      </c>
      <c r="G58" s="15" t="s">
        <v>215</v>
      </c>
      <c r="H58" s="15" t="s">
        <v>216</v>
      </c>
      <c r="I58" s="15" t="s">
        <v>217</v>
      </c>
      <c r="J58" s="15" t="s">
        <v>218</v>
      </c>
      <c r="K58" s="15"/>
    </row>
    <row r="59" spans="2:12" ht="67.5">
      <c r="B59" s="28">
        <v>8</v>
      </c>
      <c r="C59" s="25"/>
      <c r="D59" s="68" t="s">
        <v>28</v>
      </c>
      <c r="E59" s="16" t="s">
        <v>219</v>
      </c>
      <c r="F59" s="15" t="s">
        <v>220</v>
      </c>
      <c r="G59" s="15" t="s">
        <v>221</v>
      </c>
      <c r="H59" s="15" t="s">
        <v>222</v>
      </c>
      <c r="I59" s="15" t="s">
        <v>223</v>
      </c>
      <c r="J59" s="15" t="s">
        <v>224</v>
      </c>
      <c r="K59" s="15"/>
    </row>
    <row r="60" spans="2:12" ht="51.95">
      <c r="B60" s="28">
        <v>8</v>
      </c>
      <c r="C60" s="25"/>
      <c r="D60" s="68" t="s">
        <v>28</v>
      </c>
      <c r="E60" s="16" t="s">
        <v>225</v>
      </c>
      <c r="F60" s="15" t="s">
        <v>226</v>
      </c>
      <c r="G60" s="15" t="s">
        <v>227</v>
      </c>
      <c r="H60" s="15" t="s">
        <v>228</v>
      </c>
      <c r="I60" s="15" t="s">
        <v>229</v>
      </c>
      <c r="J60" s="15" t="s">
        <v>230</v>
      </c>
      <c r="K60" s="15"/>
    </row>
    <row r="61" spans="2:12" ht="39">
      <c r="B61" s="28">
        <v>8</v>
      </c>
      <c r="C61" s="25"/>
      <c r="D61" s="66" t="s">
        <v>35</v>
      </c>
      <c r="E61" s="16" t="s">
        <v>231</v>
      </c>
      <c r="F61" s="15" t="s">
        <v>232</v>
      </c>
      <c r="G61" s="15" t="s">
        <v>233</v>
      </c>
      <c r="H61" s="15" t="s">
        <v>234</v>
      </c>
      <c r="I61" s="15" t="s">
        <v>235</v>
      </c>
      <c r="J61" s="15" t="s">
        <v>236</v>
      </c>
      <c r="K61" s="15"/>
    </row>
    <row r="62" spans="2:12" ht="65.099999999999994">
      <c r="B62" s="28">
        <v>8</v>
      </c>
      <c r="C62" s="25"/>
      <c r="D62" s="66" t="s">
        <v>35</v>
      </c>
      <c r="E62" s="16" t="s">
        <v>237</v>
      </c>
      <c r="F62" s="15" t="s">
        <v>238</v>
      </c>
      <c r="G62" s="15" t="s">
        <v>239</v>
      </c>
      <c r="H62" s="15" t="s">
        <v>240</v>
      </c>
      <c r="I62" s="15" t="s">
        <v>241</v>
      </c>
      <c r="J62" s="15" t="s">
        <v>242</v>
      </c>
      <c r="K62" s="15"/>
    </row>
    <row r="63" spans="2:12" s="67" customFormat="1">
      <c r="B63" s="72">
        <v>8</v>
      </c>
      <c r="C63" s="73"/>
      <c r="D63" s="75" t="s">
        <v>42</v>
      </c>
      <c r="E63" s="69"/>
      <c r="F63" s="70"/>
      <c r="G63" s="70"/>
      <c r="H63" s="70"/>
      <c r="I63" s="70"/>
      <c r="J63" s="70"/>
      <c r="K63" s="70"/>
      <c r="L63" s="71"/>
    </row>
    <row r="64" spans="2:12" s="67" customFormat="1">
      <c r="B64" s="72">
        <v>8</v>
      </c>
      <c r="C64" s="73"/>
      <c r="D64" s="75" t="s">
        <v>42</v>
      </c>
      <c r="E64" s="69"/>
      <c r="F64" s="70"/>
      <c r="G64" s="70"/>
      <c r="H64" s="70"/>
      <c r="I64" s="70"/>
      <c r="J64" s="70"/>
      <c r="K64" s="70"/>
      <c r="L64" s="71"/>
    </row>
    <row r="65" spans="2:12">
      <c r="B65" s="47"/>
      <c r="C65" s="48"/>
      <c r="D65" s="49"/>
      <c r="E65" s="50"/>
      <c r="F65" s="51"/>
      <c r="G65" s="51"/>
      <c r="H65" s="51"/>
      <c r="I65" s="51"/>
      <c r="J65" s="51"/>
      <c r="K65" s="51"/>
      <c r="L65" s="52"/>
    </row>
    <row r="66" spans="2:12">
      <c r="B66" s="47"/>
      <c r="C66" s="48"/>
      <c r="D66" s="49"/>
      <c r="E66" s="50"/>
      <c r="F66" s="51"/>
      <c r="G66" s="51"/>
      <c r="H66" s="51"/>
      <c r="I66" s="51"/>
      <c r="J66" s="51"/>
      <c r="K66" s="51"/>
      <c r="L66" s="52"/>
    </row>
    <row r="67" spans="2:12">
      <c r="B67" s="47"/>
      <c r="C67" s="48"/>
      <c r="D67" s="49"/>
      <c r="E67" s="50"/>
      <c r="F67" s="51"/>
      <c r="G67" s="51"/>
      <c r="H67" s="51"/>
      <c r="I67" s="51"/>
      <c r="J67" s="51"/>
      <c r="K67" s="51"/>
      <c r="L67" s="52"/>
    </row>
    <row r="68" spans="2:12">
      <c r="B68" s="47"/>
      <c r="C68" s="48"/>
      <c r="D68" s="49"/>
      <c r="E68" s="50"/>
      <c r="F68" s="51"/>
      <c r="G68" s="51"/>
      <c r="H68" s="51"/>
      <c r="I68" s="51"/>
      <c r="J68" s="51"/>
      <c r="K68" s="51"/>
      <c r="L68" s="52"/>
    </row>
    <row r="69" spans="2:12">
      <c r="B69" s="47"/>
      <c r="C69" s="48"/>
      <c r="D69" s="49"/>
      <c r="E69" s="50"/>
      <c r="F69" s="51"/>
      <c r="G69" s="51"/>
      <c r="H69" s="51"/>
      <c r="I69" s="51"/>
      <c r="J69" s="51"/>
      <c r="K69" s="51"/>
      <c r="L69" s="52"/>
    </row>
    <row r="70" spans="2:12">
      <c r="B70" s="47"/>
      <c r="C70" s="48"/>
      <c r="D70" s="49"/>
      <c r="E70" s="50"/>
      <c r="F70" s="51"/>
      <c r="G70" s="51"/>
      <c r="H70" s="51"/>
      <c r="I70" s="51"/>
      <c r="J70" s="51"/>
      <c r="K70" s="51"/>
      <c r="L70" s="52"/>
    </row>
    <row r="71" spans="2:12">
      <c r="B71" s="47"/>
      <c r="C71" s="48"/>
      <c r="D71" s="49"/>
      <c r="E71" s="50"/>
      <c r="F71" s="51"/>
      <c r="G71" s="51"/>
      <c r="H71" s="51"/>
      <c r="I71" s="51"/>
      <c r="J71" s="51"/>
      <c r="K71" s="51"/>
      <c r="L71" s="52"/>
    </row>
    <row r="72" spans="2:12">
      <c r="B72" s="47"/>
      <c r="C72" s="48"/>
      <c r="D72" s="49"/>
      <c r="E72" s="50"/>
      <c r="F72" s="51"/>
      <c r="G72" s="51"/>
      <c r="H72" s="51"/>
      <c r="I72" s="51"/>
      <c r="J72" s="51"/>
      <c r="K72" s="51"/>
      <c r="L72" s="52"/>
    </row>
    <row r="73" spans="2:12">
      <c r="B73" s="47"/>
      <c r="C73" s="48"/>
      <c r="D73" s="49"/>
      <c r="E73" s="50"/>
      <c r="F73" s="51"/>
      <c r="G73" s="51"/>
      <c r="H73" s="51"/>
      <c r="I73" s="51"/>
      <c r="J73" s="51"/>
      <c r="K73" s="51"/>
      <c r="L73" s="52"/>
    </row>
    <row r="74" spans="2:12">
      <c r="B74" s="47"/>
      <c r="C74" s="48"/>
      <c r="D74" s="49"/>
      <c r="E74" s="50"/>
      <c r="F74" s="51"/>
      <c r="G74" s="51"/>
      <c r="H74" s="51"/>
      <c r="I74" s="51"/>
      <c r="J74" s="51"/>
      <c r="K74" s="51"/>
      <c r="L74" s="52"/>
    </row>
    <row r="75" spans="2:12">
      <c r="B75" s="47"/>
      <c r="C75" s="48"/>
      <c r="D75" s="49"/>
      <c r="E75" s="50"/>
      <c r="F75" s="51"/>
      <c r="G75" s="51"/>
      <c r="H75" s="51"/>
      <c r="I75" s="51"/>
      <c r="J75" s="51"/>
      <c r="K75" s="51"/>
      <c r="L75" s="52"/>
    </row>
    <row r="76" spans="2:12">
      <c r="B76" s="47"/>
      <c r="C76" s="48"/>
      <c r="D76" s="49"/>
      <c r="E76" s="50"/>
      <c r="F76" s="51"/>
      <c r="G76" s="51"/>
      <c r="H76" s="51"/>
      <c r="I76" s="51"/>
      <c r="J76" s="51"/>
      <c r="K76" s="51"/>
      <c r="L76" s="52"/>
    </row>
    <row r="77" spans="2:12">
      <c r="B77" s="47"/>
      <c r="C77" s="48"/>
      <c r="D77" s="49"/>
      <c r="E77" s="50"/>
      <c r="F77" s="51"/>
      <c r="G77" s="51"/>
      <c r="H77" s="51"/>
      <c r="I77" s="51"/>
      <c r="J77" s="51"/>
      <c r="K77" s="51"/>
      <c r="L77" s="52"/>
    </row>
    <row r="78" spans="2:12">
      <c r="B78" s="47"/>
      <c r="C78" s="48"/>
      <c r="D78" s="49"/>
      <c r="E78" s="50"/>
      <c r="F78" s="51"/>
      <c r="G78" s="51"/>
      <c r="H78" s="51"/>
      <c r="I78" s="51"/>
      <c r="J78" s="51"/>
      <c r="K78" s="51"/>
      <c r="L78" s="52"/>
    </row>
    <row r="79" spans="2:12">
      <c r="B79" s="47"/>
      <c r="C79" s="48"/>
      <c r="D79" s="49"/>
      <c r="E79" s="50"/>
      <c r="F79" s="51"/>
      <c r="G79" s="51"/>
      <c r="H79" s="51"/>
      <c r="I79" s="51"/>
      <c r="J79" s="51"/>
      <c r="K79" s="51"/>
      <c r="L79" s="52"/>
    </row>
    <row r="80" spans="2:12">
      <c r="B80" s="47"/>
      <c r="C80" s="48"/>
      <c r="D80" s="49"/>
      <c r="E80" s="50"/>
      <c r="F80" s="51"/>
      <c r="G80" s="51"/>
      <c r="H80" s="51"/>
      <c r="I80" s="51"/>
      <c r="J80" s="51"/>
      <c r="K80" s="51"/>
      <c r="L80" s="52"/>
    </row>
    <row r="81" spans="2:12">
      <c r="B81" s="47"/>
      <c r="C81" s="48"/>
      <c r="D81" s="49"/>
      <c r="E81" s="50"/>
      <c r="F81" s="51"/>
      <c r="G81" s="51"/>
      <c r="H81" s="51"/>
      <c r="I81" s="51"/>
      <c r="J81" s="51"/>
      <c r="K81" s="51"/>
      <c r="L81" s="52"/>
    </row>
    <row r="82" spans="2:12">
      <c r="B82" s="47"/>
      <c r="C82" s="48"/>
      <c r="D82" s="49"/>
      <c r="E82" s="50"/>
      <c r="F82" s="51"/>
      <c r="G82" s="51"/>
      <c r="H82" s="51"/>
      <c r="I82" s="51"/>
      <c r="J82" s="51"/>
      <c r="K82" s="51"/>
      <c r="L82" s="52"/>
    </row>
    <row r="83" spans="2:12">
      <c r="B83" s="47"/>
      <c r="C83" s="48"/>
      <c r="D83" s="49"/>
      <c r="E83" s="50"/>
      <c r="F83" s="51"/>
      <c r="G83" s="51"/>
      <c r="H83" s="51"/>
      <c r="I83" s="51"/>
      <c r="J83" s="51"/>
      <c r="K83" s="51"/>
      <c r="L83" s="52"/>
    </row>
    <row r="84" spans="2:12">
      <c r="B84" s="47"/>
      <c r="C84" s="48"/>
      <c r="D84" s="49"/>
      <c r="E84" s="50"/>
      <c r="F84" s="51"/>
      <c r="G84" s="51"/>
      <c r="H84" s="51"/>
      <c r="I84" s="51"/>
      <c r="J84" s="51"/>
      <c r="K84" s="51"/>
      <c r="L84" s="52"/>
    </row>
    <row r="85" spans="2:12">
      <c r="B85" s="47"/>
      <c r="C85" s="48"/>
      <c r="D85" s="49"/>
      <c r="E85" s="50"/>
      <c r="F85" s="51"/>
      <c r="G85" s="51"/>
      <c r="H85" s="51"/>
      <c r="I85" s="51"/>
      <c r="J85" s="51"/>
      <c r="K85" s="51"/>
      <c r="L85" s="52"/>
    </row>
    <row r="86" spans="2:12">
      <c r="B86" s="47"/>
      <c r="C86" s="48"/>
      <c r="D86" s="49"/>
      <c r="E86" s="50"/>
      <c r="F86" s="51"/>
      <c r="G86" s="51"/>
      <c r="H86" s="51"/>
      <c r="I86" s="51"/>
      <c r="J86" s="51"/>
      <c r="K86" s="51"/>
      <c r="L86" s="52"/>
    </row>
    <row r="87" spans="2:12">
      <c r="B87" s="47"/>
      <c r="C87" s="48"/>
      <c r="D87" s="49"/>
      <c r="E87" s="50"/>
      <c r="F87" s="51"/>
      <c r="G87" s="51"/>
      <c r="H87" s="51"/>
      <c r="I87" s="51"/>
      <c r="J87" s="51"/>
      <c r="K87" s="51"/>
      <c r="L87" s="52"/>
    </row>
    <row r="88" spans="2:12">
      <c r="B88" s="47"/>
      <c r="C88" s="48"/>
      <c r="D88" s="49"/>
      <c r="E88" s="50"/>
      <c r="F88" s="51"/>
      <c r="G88" s="51"/>
      <c r="H88" s="51"/>
      <c r="I88" s="51"/>
      <c r="J88" s="51"/>
      <c r="K88" s="51"/>
      <c r="L88" s="52"/>
    </row>
    <row r="89" spans="2:12">
      <c r="B89" s="47"/>
      <c r="C89" s="48"/>
      <c r="D89" s="49"/>
      <c r="E89" s="50"/>
      <c r="F89" s="51"/>
      <c r="G89" s="51"/>
      <c r="H89" s="51"/>
      <c r="I89" s="51"/>
      <c r="J89" s="51"/>
      <c r="K89" s="51"/>
      <c r="L89" s="52"/>
    </row>
    <row r="90" spans="2:12">
      <c r="B90" s="47"/>
      <c r="C90" s="48"/>
      <c r="D90" s="49"/>
      <c r="E90" s="50"/>
      <c r="F90" s="51"/>
      <c r="G90" s="51"/>
      <c r="H90" s="51"/>
      <c r="I90" s="51"/>
      <c r="J90" s="51"/>
      <c r="K90" s="51"/>
      <c r="L90" s="52"/>
    </row>
    <row r="91" spans="2:12">
      <c r="B91" s="47"/>
      <c r="C91" s="48"/>
      <c r="D91" s="49"/>
      <c r="E91" s="50"/>
      <c r="F91" s="51"/>
      <c r="G91" s="51"/>
      <c r="H91" s="51"/>
      <c r="I91" s="51"/>
      <c r="J91" s="51"/>
      <c r="K91" s="51"/>
      <c r="L91" s="52"/>
    </row>
    <row r="92" spans="2:12">
      <c r="B92" s="47"/>
      <c r="C92" s="48"/>
      <c r="D92" s="49"/>
      <c r="E92" s="50"/>
      <c r="F92" s="51"/>
      <c r="G92" s="51"/>
      <c r="H92" s="51"/>
      <c r="I92" s="51"/>
      <c r="J92" s="51"/>
      <c r="K92" s="51"/>
      <c r="L92" s="52"/>
    </row>
    <row r="93" spans="2:12">
      <c r="B93" s="47"/>
      <c r="C93" s="48"/>
      <c r="D93" s="49"/>
      <c r="E93" s="50"/>
      <c r="F93" s="51"/>
      <c r="G93" s="51"/>
      <c r="H93" s="51"/>
      <c r="I93" s="51"/>
      <c r="J93" s="51"/>
      <c r="K93" s="51"/>
      <c r="L93" s="52"/>
    </row>
    <row r="94" spans="2:12">
      <c r="B94" s="47"/>
      <c r="C94" s="48"/>
      <c r="D94" s="49"/>
      <c r="E94" s="50"/>
      <c r="F94" s="51"/>
      <c r="G94" s="51"/>
      <c r="H94" s="51"/>
      <c r="I94" s="51"/>
      <c r="J94" s="51"/>
      <c r="K94" s="51"/>
      <c r="L94" s="52"/>
    </row>
    <row r="95" spans="2:12">
      <c r="B95" s="47"/>
      <c r="C95" s="48"/>
      <c r="D95" s="49"/>
      <c r="E95" s="50"/>
      <c r="F95" s="51"/>
      <c r="G95" s="51"/>
      <c r="H95" s="51"/>
      <c r="I95" s="51"/>
      <c r="J95" s="51"/>
      <c r="K95" s="51"/>
      <c r="L95" s="52"/>
    </row>
    <row r="96" spans="2:12">
      <c r="B96" s="47"/>
      <c r="C96" s="48"/>
      <c r="D96" s="49"/>
      <c r="E96" s="50"/>
      <c r="F96" s="51"/>
      <c r="G96" s="51"/>
      <c r="H96" s="51"/>
      <c r="I96" s="51"/>
      <c r="J96" s="51"/>
      <c r="K96" s="51"/>
      <c r="L96" s="52"/>
    </row>
    <row r="97" spans="2:12">
      <c r="B97" s="47"/>
      <c r="C97" s="48"/>
      <c r="D97" s="49"/>
      <c r="E97" s="50"/>
      <c r="F97" s="51"/>
      <c r="G97" s="51"/>
      <c r="H97" s="51"/>
      <c r="I97" s="51"/>
      <c r="J97" s="51"/>
      <c r="K97" s="51"/>
      <c r="L97" s="52"/>
    </row>
    <row r="98" spans="2:12">
      <c r="B98" s="47"/>
      <c r="C98" s="48"/>
      <c r="D98" s="49"/>
      <c r="E98" s="50"/>
      <c r="F98" s="51"/>
      <c r="G98" s="51"/>
      <c r="H98" s="51"/>
      <c r="I98" s="51"/>
      <c r="J98" s="51"/>
      <c r="K98" s="51"/>
      <c r="L98" s="52"/>
    </row>
    <row r="99" spans="2:12">
      <c r="B99" s="47"/>
      <c r="C99" s="48"/>
      <c r="D99" s="49"/>
      <c r="E99" s="50"/>
      <c r="F99" s="51"/>
      <c r="G99" s="51"/>
      <c r="H99" s="51"/>
      <c r="I99" s="51"/>
      <c r="J99" s="51"/>
      <c r="K99" s="51"/>
      <c r="L99" s="52"/>
    </row>
    <row r="100" spans="2:12">
      <c r="B100" s="47"/>
      <c r="C100" s="48"/>
      <c r="D100" s="49"/>
      <c r="E100" s="50"/>
      <c r="F100" s="51"/>
      <c r="G100" s="51"/>
      <c r="H100" s="51"/>
      <c r="I100" s="51"/>
      <c r="J100" s="51"/>
      <c r="K100" s="51"/>
      <c r="L100" s="52"/>
    </row>
    <row r="101" spans="2:12">
      <c r="B101" s="47"/>
      <c r="C101" s="48"/>
      <c r="D101" s="49"/>
      <c r="E101" s="50"/>
      <c r="F101" s="51"/>
      <c r="G101" s="51"/>
      <c r="H101" s="51"/>
      <c r="I101" s="51"/>
      <c r="J101" s="51"/>
      <c r="K101" s="51"/>
      <c r="L101" s="52"/>
    </row>
    <row r="102" spans="2:12">
      <c r="B102" s="47"/>
      <c r="C102" s="48"/>
      <c r="D102" s="49"/>
      <c r="E102" s="50"/>
      <c r="F102" s="51"/>
      <c r="G102" s="51"/>
      <c r="H102" s="51"/>
      <c r="I102" s="51"/>
      <c r="J102" s="51"/>
      <c r="K102" s="51"/>
      <c r="L102" s="52"/>
    </row>
    <row r="103" spans="2:12">
      <c r="B103" s="47"/>
      <c r="C103" s="48"/>
      <c r="D103" s="49"/>
      <c r="E103" s="50"/>
      <c r="F103" s="51"/>
      <c r="G103" s="51"/>
      <c r="H103" s="51"/>
      <c r="I103" s="51"/>
      <c r="J103" s="51"/>
      <c r="K103" s="51"/>
      <c r="L103" s="52"/>
    </row>
    <row r="104" spans="2:12">
      <c r="B104" s="47"/>
      <c r="C104" s="48"/>
      <c r="D104" s="49"/>
      <c r="E104" s="50"/>
      <c r="F104" s="51"/>
      <c r="G104" s="51"/>
      <c r="H104" s="51"/>
      <c r="I104" s="51"/>
      <c r="J104" s="51"/>
      <c r="K104" s="51"/>
      <c r="L104" s="52"/>
    </row>
    <row r="105" spans="2:12">
      <c r="B105" s="47"/>
      <c r="C105" s="48"/>
      <c r="D105" s="49"/>
      <c r="E105" s="50"/>
      <c r="F105" s="51"/>
      <c r="G105" s="51"/>
      <c r="H105" s="51"/>
      <c r="I105" s="51"/>
      <c r="J105" s="51"/>
      <c r="K105" s="51"/>
      <c r="L105" s="52"/>
    </row>
    <row r="106" spans="2:12">
      <c r="B106" s="47"/>
      <c r="C106" s="48"/>
      <c r="D106" s="49"/>
      <c r="E106" s="50"/>
      <c r="F106" s="51"/>
      <c r="G106" s="51"/>
      <c r="H106" s="51"/>
      <c r="I106" s="51"/>
      <c r="J106" s="51"/>
      <c r="K106" s="51"/>
      <c r="L106" s="52"/>
    </row>
    <row r="107" spans="2:12">
      <c r="B107" s="47"/>
      <c r="C107" s="48"/>
      <c r="D107" s="49"/>
      <c r="E107" s="50"/>
      <c r="F107" s="51"/>
      <c r="G107" s="51"/>
      <c r="H107" s="51"/>
      <c r="I107" s="51"/>
      <c r="J107" s="51"/>
      <c r="K107" s="51"/>
      <c r="L107" s="52"/>
    </row>
    <row r="108" spans="2:12">
      <c r="B108" s="47"/>
      <c r="C108" s="48"/>
      <c r="D108" s="49"/>
      <c r="E108" s="50"/>
      <c r="F108" s="51"/>
      <c r="G108" s="51"/>
      <c r="H108" s="51"/>
      <c r="I108" s="51"/>
      <c r="J108" s="51"/>
      <c r="K108" s="51"/>
      <c r="L108" s="52"/>
    </row>
    <row r="109" spans="2:12">
      <c r="B109" s="47"/>
      <c r="C109" s="48"/>
      <c r="D109" s="49"/>
      <c r="E109" s="50"/>
      <c r="F109" s="51"/>
      <c r="G109" s="51"/>
      <c r="H109" s="51"/>
      <c r="I109" s="51"/>
      <c r="J109" s="51"/>
      <c r="K109" s="51"/>
      <c r="L109" s="52"/>
    </row>
    <row r="110" spans="2:12">
      <c r="B110" s="47"/>
      <c r="C110" s="48"/>
      <c r="D110" s="49"/>
      <c r="E110" s="50"/>
      <c r="F110" s="51"/>
      <c r="G110" s="51"/>
      <c r="H110" s="51"/>
      <c r="I110" s="51"/>
      <c r="J110" s="51"/>
      <c r="K110" s="51"/>
      <c r="L110" s="52"/>
    </row>
    <row r="111" spans="2:12">
      <c r="B111" s="47"/>
      <c r="C111" s="48"/>
      <c r="D111" s="49"/>
      <c r="E111" s="50"/>
      <c r="F111" s="51"/>
      <c r="G111" s="51"/>
      <c r="H111" s="51"/>
      <c r="I111" s="51"/>
      <c r="J111" s="51"/>
      <c r="K111" s="51"/>
      <c r="L111" s="52"/>
    </row>
    <row r="112" spans="2:12">
      <c r="B112" s="47"/>
      <c r="C112" s="48"/>
      <c r="D112" s="49"/>
      <c r="E112" s="50"/>
      <c r="F112" s="51"/>
      <c r="G112" s="51"/>
      <c r="H112" s="51"/>
      <c r="I112" s="51"/>
      <c r="J112" s="51"/>
      <c r="K112" s="51"/>
      <c r="L112" s="52"/>
    </row>
    <row r="113" spans="2:12">
      <c r="B113" s="47"/>
      <c r="C113" s="48"/>
      <c r="D113" s="49"/>
      <c r="E113" s="50"/>
      <c r="F113" s="51"/>
      <c r="G113" s="51"/>
      <c r="H113" s="51"/>
      <c r="I113" s="51"/>
      <c r="J113" s="51"/>
      <c r="K113" s="51"/>
      <c r="L113" s="52"/>
    </row>
    <row r="114" spans="2:12">
      <c r="B114" s="47"/>
      <c r="C114" s="48"/>
      <c r="D114" s="49"/>
      <c r="E114" s="50"/>
      <c r="F114" s="51"/>
      <c r="G114" s="51"/>
      <c r="H114" s="51"/>
      <c r="I114" s="51"/>
      <c r="J114" s="51"/>
      <c r="K114" s="51"/>
      <c r="L114" s="52"/>
    </row>
    <row r="115" spans="2:12">
      <c r="B115" s="47"/>
      <c r="C115" s="48"/>
      <c r="D115" s="49"/>
      <c r="E115" s="50"/>
      <c r="F115" s="51"/>
      <c r="G115" s="51"/>
      <c r="H115" s="51"/>
      <c r="I115" s="51"/>
      <c r="J115" s="51"/>
      <c r="K115" s="51"/>
      <c r="L115" s="52"/>
    </row>
    <row r="116" spans="2:12">
      <c r="B116" s="47"/>
      <c r="C116" s="48"/>
      <c r="D116" s="49"/>
      <c r="E116" s="50"/>
      <c r="F116" s="51"/>
      <c r="G116" s="51"/>
      <c r="H116" s="51"/>
      <c r="I116" s="51"/>
      <c r="J116" s="51"/>
      <c r="K116" s="51"/>
      <c r="L116" s="52"/>
    </row>
    <row r="117" spans="2:12">
      <c r="B117" s="47"/>
      <c r="C117" s="48"/>
      <c r="D117" s="49"/>
      <c r="E117" s="50"/>
      <c r="F117" s="51"/>
      <c r="G117" s="51"/>
      <c r="H117" s="51"/>
      <c r="I117" s="51"/>
      <c r="J117" s="51"/>
      <c r="K117" s="51"/>
      <c r="L117" s="52"/>
    </row>
    <row r="118" spans="2:12">
      <c r="B118" s="47"/>
      <c r="C118" s="48"/>
      <c r="D118" s="49"/>
      <c r="E118" s="50"/>
      <c r="F118" s="51"/>
      <c r="G118" s="51"/>
      <c r="H118" s="51"/>
      <c r="I118" s="51"/>
      <c r="J118" s="51"/>
      <c r="K118" s="51"/>
      <c r="L118" s="52"/>
    </row>
    <row r="119" spans="2:12">
      <c r="B119" s="47"/>
      <c r="C119" s="48"/>
      <c r="D119" s="49"/>
      <c r="E119" s="50"/>
      <c r="F119" s="51"/>
      <c r="G119" s="51"/>
      <c r="H119" s="51"/>
      <c r="I119" s="51"/>
      <c r="J119" s="51"/>
      <c r="K119" s="51"/>
      <c r="L119" s="52"/>
    </row>
    <row r="120" spans="2:12">
      <c r="B120" s="47"/>
      <c r="C120" s="48"/>
      <c r="D120" s="49"/>
      <c r="E120" s="50"/>
      <c r="F120" s="51"/>
      <c r="G120" s="51"/>
      <c r="H120" s="51"/>
      <c r="I120" s="51"/>
      <c r="J120" s="51"/>
      <c r="K120" s="51"/>
      <c r="L120" s="52"/>
    </row>
    <row r="121" spans="2:12">
      <c r="B121" s="47"/>
      <c r="C121" s="48"/>
      <c r="D121" s="49"/>
      <c r="E121" s="50"/>
      <c r="F121" s="51"/>
      <c r="G121" s="51"/>
      <c r="H121" s="51"/>
      <c r="I121" s="51"/>
      <c r="J121" s="51"/>
      <c r="K121" s="51"/>
      <c r="L121" s="52"/>
    </row>
    <row r="122" spans="2:12">
      <c r="B122" s="47"/>
      <c r="C122" s="48"/>
      <c r="D122" s="49"/>
      <c r="E122" s="50"/>
      <c r="F122" s="51"/>
      <c r="G122" s="51"/>
      <c r="H122" s="51"/>
      <c r="I122" s="51"/>
      <c r="J122" s="51"/>
      <c r="K122" s="51"/>
      <c r="L122" s="52"/>
    </row>
    <row r="123" spans="2:12">
      <c r="B123" s="47"/>
      <c r="C123" s="48"/>
      <c r="D123" s="49"/>
      <c r="E123" s="50"/>
      <c r="F123" s="51"/>
      <c r="G123" s="51"/>
      <c r="H123" s="51"/>
      <c r="I123" s="51"/>
      <c r="J123" s="51"/>
      <c r="K123" s="51"/>
      <c r="L123" s="52"/>
    </row>
    <row r="124" spans="2:12">
      <c r="B124" s="47"/>
      <c r="C124" s="48"/>
      <c r="D124" s="49"/>
      <c r="E124" s="50"/>
      <c r="F124" s="51"/>
      <c r="G124" s="51"/>
      <c r="H124" s="51"/>
      <c r="I124" s="51"/>
      <c r="J124" s="51"/>
      <c r="K124" s="51"/>
      <c r="L124" s="52"/>
    </row>
    <row r="125" spans="2:12">
      <c r="B125" s="47"/>
      <c r="C125" s="48"/>
      <c r="D125" s="49"/>
      <c r="E125" s="50"/>
      <c r="F125" s="51"/>
      <c r="G125" s="51"/>
      <c r="H125" s="51"/>
      <c r="I125" s="51"/>
      <c r="J125" s="51"/>
      <c r="K125" s="51"/>
      <c r="L125" s="52"/>
    </row>
    <row r="126" spans="2:12">
      <c r="B126" s="47"/>
      <c r="C126" s="48"/>
      <c r="D126" s="49"/>
      <c r="E126" s="50"/>
      <c r="F126" s="51"/>
      <c r="G126" s="51"/>
      <c r="H126" s="51"/>
      <c r="I126" s="51"/>
      <c r="J126" s="51"/>
      <c r="K126" s="51"/>
      <c r="L126" s="52"/>
    </row>
    <row r="127" spans="2:12">
      <c r="B127" s="47"/>
      <c r="C127" s="48"/>
      <c r="D127" s="49"/>
      <c r="E127" s="50"/>
      <c r="F127" s="51"/>
      <c r="G127" s="51"/>
      <c r="H127" s="51"/>
      <c r="I127" s="51"/>
      <c r="J127" s="51"/>
      <c r="K127" s="51"/>
      <c r="L127" s="52"/>
    </row>
    <row r="128" spans="2:12">
      <c r="B128" s="47"/>
      <c r="C128" s="48"/>
      <c r="D128" s="49"/>
      <c r="E128" s="50"/>
      <c r="F128" s="51"/>
      <c r="G128" s="51"/>
      <c r="H128" s="51"/>
      <c r="I128" s="51"/>
      <c r="J128" s="51"/>
      <c r="K128" s="51"/>
      <c r="L128" s="52"/>
    </row>
    <row r="129" spans="2:12">
      <c r="B129" s="47"/>
      <c r="C129" s="48"/>
      <c r="D129" s="49"/>
      <c r="E129" s="50"/>
      <c r="F129" s="51"/>
      <c r="G129" s="51"/>
      <c r="H129" s="51"/>
      <c r="I129" s="51"/>
      <c r="J129" s="51"/>
      <c r="K129" s="51"/>
      <c r="L129" s="52"/>
    </row>
    <row r="130" spans="2:12">
      <c r="B130" s="47"/>
      <c r="C130" s="48"/>
      <c r="D130" s="49"/>
      <c r="E130" s="50"/>
      <c r="F130" s="51"/>
      <c r="G130" s="51"/>
      <c r="H130" s="51"/>
      <c r="I130" s="51"/>
      <c r="J130" s="51"/>
      <c r="K130" s="51"/>
      <c r="L130" s="52"/>
    </row>
    <row r="131" spans="2:12">
      <c r="B131" s="47"/>
      <c r="C131" s="48"/>
      <c r="D131" s="49"/>
      <c r="E131" s="50"/>
      <c r="F131" s="51"/>
      <c r="G131" s="51"/>
      <c r="H131" s="51"/>
      <c r="I131" s="51"/>
      <c r="J131" s="51"/>
      <c r="K131" s="51"/>
      <c r="L131" s="52"/>
    </row>
    <row r="132" spans="2:12">
      <c r="B132" s="47"/>
      <c r="C132" s="48"/>
      <c r="D132" s="49"/>
      <c r="E132" s="50"/>
      <c r="F132" s="51"/>
      <c r="G132" s="51"/>
      <c r="H132" s="51"/>
      <c r="I132" s="51"/>
      <c r="J132" s="51"/>
      <c r="K132" s="51"/>
      <c r="L132" s="52"/>
    </row>
    <row r="133" spans="2:12">
      <c r="B133" s="47"/>
      <c r="C133" s="48"/>
      <c r="D133" s="49"/>
      <c r="E133" s="50"/>
      <c r="F133" s="51"/>
      <c r="G133" s="51"/>
      <c r="H133" s="51"/>
      <c r="I133" s="51"/>
      <c r="J133" s="51"/>
      <c r="K133" s="51"/>
      <c r="L133" s="52"/>
    </row>
    <row r="134" spans="2:12">
      <c r="B134" s="47"/>
      <c r="C134" s="48"/>
      <c r="D134" s="49"/>
      <c r="E134" s="50"/>
      <c r="F134" s="51"/>
      <c r="G134" s="51"/>
      <c r="H134" s="51"/>
      <c r="I134" s="51"/>
      <c r="J134" s="51"/>
      <c r="K134" s="51"/>
      <c r="L134" s="52"/>
    </row>
    <row r="135" spans="2:12">
      <c r="B135" s="47"/>
      <c r="C135" s="48"/>
      <c r="D135" s="49"/>
      <c r="E135" s="50"/>
      <c r="F135" s="51"/>
      <c r="G135" s="51"/>
      <c r="H135" s="51"/>
      <c r="I135" s="51"/>
      <c r="J135" s="51"/>
      <c r="K135" s="51"/>
      <c r="L135" s="52"/>
    </row>
    <row r="136" spans="2:12">
      <c r="B136" s="47"/>
      <c r="C136" s="48"/>
      <c r="D136" s="49"/>
      <c r="E136" s="50"/>
      <c r="F136" s="51"/>
      <c r="G136" s="51"/>
      <c r="H136" s="51"/>
      <c r="I136" s="51"/>
      <c r="J136" s="51"/>
      <c r="K136" s="51"/>
      <c r="L136" s="52"/>
    </row>
    <row r="137" spans="2:12">
      <c r="B137" s="47"/>
      <c r="C137" s="48"/>
      <c r="D137" s="49"/>
      <c r="E137" s="50"/>
      <c r="F137" s="51"/>
      <c r="G137" s="51"/>
      <c r="H137" s="51"/>
      <c r="I137" s="51"/>
      <c r="J137" s="51"/>
      <c r="K137" s="51"/>
      <c r="L137" s="52"/>
    </row>
    <row r="138" spans="2:12">
      <c r="B138" s="47"/>
      <c r="C138" s="48"/>
      <c r="D138" s="49"/>
      <c r="E138" s="50"/>
      <c r="F138" s="51"/>
      <c r="G138" s="51"/>
      <c r="H138" s="51"/>
      <c r="I138" s="51"/>
      <c r="J138" s="51"/>
      <c r="K138" s="51"/>
      <c r="L138" s="52"/>
    </row>
    <row r="139" spans="2:12">
      <c r="B139" s="47"/>
      <c r="C139" s="48"/>
      <c r="D139" s="49"/>
      <c r="E139" s="50"/>
      <c r="F139" s="51"/>
      <c r="G139" s="51"/>
      <c r="H139" s="51"/>
      <c r="I139" s="51"/>
      <c r="J139" s="51"/>
      <c r="K139" s="51"/>
      <c r="L139" s="52"/>
    </row>
    <row r="140" spans="2:12">
      <c r="B140" s="47"/>
      <c r="C140" s="48"/>
      <c r="D140" s="49"/>
      <c r="E140" s="50"/>
      <c r="F140" s="51"/>
      <c r="G140" s="51"/>
      <c r="H140" s="51"/>
      <c r="I140" s="51"/>
      <c r="J140" s="51"/>
      <c r="K140" s="51"/>
      <c r="L140" s="52"/>
    </row>
    <row r="141" spans="2:12">
      <c r="B141" s="47"/>
      <c r="C141" s="48"/>
      <c r="D141" s="49"/>
      <c r="E141" s="50"/>
      <c r="F141" s="51"/>
      <c r="G141" s="51"/>
      <c r="H141" s="51"/>
      <c r="I141" s="51"/>
      <c r="J141" s="51"/>
      <c r="K141" s="51"/>
      <c r="L141" s="52"/>
    </row>
    <row r="142" spans="2:12">
      <c r="B142" s="47"/>
      <c r="C142" s="48"/>
      <c r="D142" s="49"/>
      <c r="E142" s="50"/>
      <c r="F142" s="51"/>
      <c r="G142" s="51"/>
      <c r="H142" s="51"/>
      <c r="I142" s="51"/>
      <c r="J142" s="51"/>
      <c r="K142" s="51"/>
      <c r="L142" s="52"/>
    </row>
    <row r="143" spans="2:12">
      <c r="B143" s="47"/>
      <c r="C143" s="48"/>
      <c r="D143" s="49"/>
      <c r="E143" s="50"/>
      <c r="F143" s="51"/>
      <c r="G143" s="51"/>
      <c r="H143" s="51"/>
      <c r="I143" s="51"/>
      <c r="J143" s="51"/>
      <c r="K143" s="51"/>
      <c r="L143" s="52"/>
    </row>
    <row r="144" spans="2:12">
      <c r="B144" s="47"/>
      <c r="C144" s="48"/>
      <c r="D144" s="49"/>
      <c r="E144" s="50"/>
      <c r="F144" s="51"/>
      <c r="G144" s="51"/>
      <c r="H144" s="51"/>
      <c r="I144" s="51"/>
      <c r="J144" s="51"/>
      <c r="K144" s="51"/>
      <c r="L144" s="52"/>
    </row>
    <row r="145" spans="2:12">
      <c r="B145" s="47"/>
      <c r="C145" s="48"/>
      <c r="D145" s="49"/>
      <c r="E145" s="50"/>
      <c r="F145" s="51"/>
      <c r="G145" s="51"/>
      <c r="H145" s="51"/>
      <c r="I145" s="51"/>
      <c r="J145" s="51"/>
      <c r="K145" s="51"/>
      <c r="L145" s="52"/>
    </row>
    <row r="146" spans="2:12">
      <c r="B146" s="47"/>
      <c r="C146" s="48"/>
      <c r="D146" s="49"/>
      <c r="E146" s="50"/>
      <c r="F146" s="51"/>
      <c r="G146" s="51"/>
      <c r="H146" s="51"/>
      <c r="I146" s="51"/>
      <c r="J146" s="51"/>
      <c r="K146" s="51"/>
      <c r="L146" s="52"/>
    </row>
    <row r="147" spans="2:12">
      <c r="B147" s="47"/>
      <c r="C147" s="48"/>
      <c r="D147" s="49"/>
      <c r="E147" s="50"/>
      <c r="F147" s="51"/>
      <c r="G147" s="51"/>
      <c r="H147" s="51"/>
      <c r="I147" s="51"/>
      <c r="J147" s="51"/>
      <c r="K147" s="51"/>
      <c r="L147" s="52"/>
    </row>
    <row r="148" spans="2:12">
      <c r="B148" s="47"/>
      <c r="C148" s="48"/>
      <c r="D148" s="49"/>
      <c r="E148" s="50"/>
      <c r="F148" s="51"/>
      <c r="G148" s="51"/>
      <c r="H148" s="51"/>
      <c r="I148" s="51"/>
      <c r="J148" s="51"/>
      <c r="K148" s="51"/>
      <c r="L148" s="52"/>
    </row>
    <row r="149" spans="2:12">
      <c r="B149" s="47"/>
      <c r="C149" s="48"/>
      <c r="D149" s="49"/>
      <c r="E149" s="50"/>
      <c r="F149" s="51"/>
      <c r="G149" s="51"/>
      <c r="H149" s="51"/>
      <c r="I149" s="51"/>
      <c r="J149" s="51"/>
      <c r="K149" s="51"/>
      <c r="L149" s="52"/>
    </row>
    <row r="150" spans="2:12">
      <c r="B150" s="47"/>
      <c r="C150" s="48"/>
      <c r="D150" s="49"/>
      <c r="E150" s="50"/>
      <c r="F150" s="51"/>
      <c r="G150" s="51"/>
      <c r="H150" s="51"/>
      <c r="I150" s="51"/>
      <c r="J150" s="51"/>
      <c r="K150" s="51"/>
      <c r="L150" s="52"/>
    </row>
    <row r="151" spans="2:12">
      <c r="B151" s="47"/>
      <c r="C151" s="48"/>
      <c r="D151" s="49"/>
      <c r="E151" s="50"/>
      <c r="F151" s="51"/>
      <c r="G151" s="51"/>
      <c r="H151" s="51"/>
      <c r="I151" s="51"/>
      <c r="J151" s="51"/>
      <c r="K151" s="51"/>
      <c r="L151" s="52"/>
    </row>
    <row r="152" spans="2:12">
      <c r="B152" s="47"/>
      <c r="C152" s="48"/>
      <c r="D152" s="49"/>
      <c r="E152" s="50"/>
      <c r="F152" s="51"/>
      <c r="G152" s="51"/>
      <c r="H152" s="51"/>
      <c r="I152" s="51"/>
      <c r="J152" s="51"/>
      <c r="K152" s="51"/>
      <c r="L152" s="52"/>
    </row>
    <row r="153" spans="2:12">
      <c r="B153" s="47"/>
      <c r="C153" s="48"/>
      <c r="D153" s="49"/>
      <c r="E153" s="50"/>
      <c r="F153" s="51"/>
      <c r="G153" s="51"/>
      <c r="H153" s="51"/>
      <c r="I153" s="51"/>
      <c r="J153" s="51"/>
      <c r="K153" s="51"/>
      <c r="L153" s="52"/>
    </row>
    <row r="154" spans="2:12">
      <c r="B154" s="47"/>
      <c r="C154" s="48"/>
      <c r="D154" s="49"/>
      <c r="E154" s="50"/>
      <c r="F154" s="51"/>
      <c r="G154" s="51"/>
      <c r="H154" s="51"/>
      <c r="I154" s="51"/>
      <c r="J154" s="51"/>
      <c r="K154" s="51"/>
      <c r="L154" s="52"/>
    </row>
    <row r="155" spans="2:12">
      <c r="B155" s="47"/>
      <c r="C155" s="48"/>
      <c r="D155" s="49"/>
      <c r="E155" s="50"/>
      <c r="F155" s="51"/>
      <c r="G155" s="51"/>
      <c r="H155" s="51"/>
      <c r="I155" s="51"/>
      <c r="J155" s="51"/>
      <c r="K155" s="51"/>
      <c r="L155" s="52"/>
    </row>
    <row r="156" spans="2:12">
      <c r="B156" s="47"/>
      <c r="C156" s="48"/>
      <c r="D156" s="49"/>
      <c r="E156" s="50"/>
      <c r="F156" s="51"/>
      <c r="G156" s="51"/>
      <c r="H156" s="51"/>
      <c r="I156" s="51"/>
      <c r="J156" s="51"/>
      <c r="K156" s="51"/>
      <c r="L156" s="52"/>
    </row>
    <row r="157" spans="2:12">
      <c r="B157" s="47"/>
      <c r="C157" s="48"/>
      <c r="D157" s="49"/>
      <c r="E157" s="50"/>
      <c r="F157" s="51"/>
      <c r="G157" s="51"/>
      <c r="H157" s="51"/>
      <c r="I157" s="51"/>
      <c r="J157" s="51"/>
      <c r="K157" s="51"/>
      <c r="L157" s="52"/>
    </row>
    <row r="158" spans="2:12">
      <c r="B158" s="47"/>
      <c r="C158" s="48"/>
      <c r="D158" s="49"/>
      <c r="E158" s="50"/>
      <c r="F158" s="51"/>
      <c r="G158" s="51"/>
      <c r="H158" s="51"/>
      <c r="I158" s="51"/>
      <c r="J158" s="51"/>
      <c r="K158" s="51"/>
      <c r="L158" s="52"/>
    </row>
    <row r="159" spans="2:12">
      <c r="B159" s="47"/>
      <c r="C159" s="48"/>
      <c r="D159" s="49"/>
      <c r="E159" s="50"/>
      <c r="F159" s="51"/>
      <c r="G159" s="51"/>
      <c r="H159" s="51"/>
      <c r="I159" s="51"/>
      <c r="J159" s="51"/>
      <c r="K159" s="51"/>
      <c r="L159" s="52"/>
    </row>
    <row r="160" spans="2:12">
      <c r="B160" s="47"/>
      <c r="C160" s="48"/>
      <c r="D160" s="49"/>
      <c r="E160" s="50"/>
      <c r="F160" s="51"/>
      <c r="G160" s="51"/>
      <c r="H160" s="51"/>
      <c r="I160" s="51"/>
      <c r="J160" s="51"/>
      <c r="K160" s="51"/>
      <c r="L160" s="52"/>
    </row>
    <row r="161" spans="2:12">
      <c r="B161" s="47"/>
      <c r="C161" s="48"/>
      <c r="D161" s="49"/>
      <c r="E161" s="50"/>
      <c r="F161" s="51"/>
      <c r="G161" s="51"/>
      <c r="H161" s="51"/>
      <c r="I161" s="51"/>
      <c r="J161" s="51"/>
      <c r="K161" s="51"/>
      <c r="L161" s="52"/>
    </row>
    <row r="162" spans="2:12">
      <c r="B162" s="47"/>
      <c r="C162" s="48"/>
      <c r="D162" s="49"/>
      <c r="E162" s="50"/>
      <c r="F162" s="51"/>
      <c r="G162" s="51"/>
      <c r="H162" s="51"/>
      <c r="I162" s="51"/>
      <c r="J162" s="51"/>
      <c r="K162" s="51"/>
      <c r="L162" s="52"/>
    </row>
    <row r="163" spans="2:12">
      <c r="B163" s="47"/>
      <c r="C163" s="48"/>
      <c r="D163" s="49"/>
      <c r="E163" s="50"/>
      <c r="F163" s="51"/>
      <c r="G163" s="51"/>
      <c r="H163" s="51"/>
      <c r="I163" s="51"/>
      <c r="J163" s="51"/>
      <c r="K163" s="51"/>
      <c r="L163" s="52"/>
    </row>
    <row r="164" spans="2:12">
      <c r="B164" s="47"/>
      <c r="C164" s="48"/>
      <c r="D164" s="49"/>
      <c r="E164" s="50"/>
      <c r="F164" s="51"/>
      <c r="G164" s="51"/>
      <c r="H164" s="51"/>
      <c r="I164" s="51"/>
      <c r="J164" s="51"/>
      <c r="K164" s="51"/>
      <c r="L164" s="52"/>
    </row>
    <row r="165" spans="2:12">
      <c r="B165" s="47"/>
      <c r="C165" s="48"/>
      <c r="D165" s="49"/>
      <c r="E165" s="50"/>
      <c r="F165" s="51"/>
      <c r="G165" s="51"/>
      <c r="H165" s="51"/>
      <c r="I165" s="51"/>
      <c r="J165" s="51"/>
      <c r="K165" s="51"/>
      <c r="L165" s="52"/>
    </row>
    <row r="166" spans="2:12">
      <c r="B166" s="47"/>
      <c r="C166" s="48"/>
      <c r="D166" s="49"/>
      <c r="E166" s="50"/>
      <c r="F166" s="51"/>
      <c r="G166" s="51"/>
      <c r="H166" s="51"/>
      <c r="I166" s="51"/>
      <c r="J166" s="51"/>
      <c r="K166" s="51"/>
      <c r="L166" s="52"/>
    </row>
    <row r="167" spans="2:12">
      <c r="B167" s="47"/>
      <c r="C167" s="48"/>
      <c r="D167" s="49"/>
      <c r="E167" s="50"/>
      <c r="F167" s="51"/>
      <c r="G167" s="51"/>
      <c r="H167" s="51"/>
      <c r="I167" s="51"/>
      <c r="J167" s="51"/>
      <c r="K167" s="51"/>
      <c r="L167" s="52"/>
    </row>
    <row r="168" spans="2:12">
      <c r="B168" s="47"/>
      <c r="C168" s="48"/>
      <c r="D168" s="49"/>
      <c r="E168" s="50"/>
      <c r="F168" s="51"/>
      <c r="G168" s="51"/>
      <c r="H168" s="51"/>
      <c r="I168" s="51"/>
      <c r="J168" s="51"/>
      <c r="K168" s="51"/>
      <c r="L168" s="52"/>
    </row>
    <row r="169" spans="2:12">
      <c r="B169" s="47"/>
      <c r="C169" s="48"/>
      <c r="D169" s="49"/>
      <c r="E169" s="50"/>
      <c r="F169" s="51"/>
      <c r="G169" s="51"/>
      <c r="H169" s="51"/>
      <c r="I169" s="51"/>
      <c r="J169" s="51"/>
      <c r="K169" s="51"/>
      <c r="L169" s="52"/>
    </row>
    <row r="170" spans="2:12">
      <c r="B170" s="47"/>
      <c r="C170" s="48"/>
      <c r="D170" s="49"/>
      <c r="E170" s="50"/>
      <c r="F170" s="51"/>
      <c r="G170" s="51"/>
      <c r="H170" s="51"/>
      <c r="I170" s="51"/>
      <c r="J170" s="51"/>
      <c r="K170" s="51"/>
      <c r="L170" s="52"/>
    </row>
    <row r="171" spans="2:12">
      <c r="B171" s="47"/>
      <c r="C171" s="48"/>
      <c r="D171" s="49"/>
      <c r="E171" s="50"/>
      <c r="F171" s="51"/>
      <c r="G171" s="51"/>
      <c r="H171" s="51"/>
      <c r="I171" s="51"/>
      <c r="J171" s="51"/>
      <c r="K171" s="51"/>
      <c r="L171" s="52"/>
    </row>
    <row r="172" spans="2:12">
      <c r="B172" s="47"/>
      <c r="C172" s="48"/>
      <c r="D172" s="49"/>
      <c r="E172" s="50"/>
      <c r="F172" s="51"/>
      <c r="G172" s="51"/>
      <c r="H172" s="51"/>
      <c r="I172" s="51"/>
      <c r="J172" s="51"/>
      <c r="K172" s="51"/>
      <c r="L172" s="52"/>
    </row>
    <row r="173" spans="2:12">
      <c r="B173" s="47"/>
      <c r="C173" s="48"/>
      <c r="D173" s="49"/>
      <c r="E173" s="50"/>
      <c r="F173" s="51"/>
      <c r="G173" s="51"/>
      <c r="H173" s="51"/>
      <c r="I173" s="51"/>
      <c r="J173" s="51"/>
      <c r="K173" s="51"/>
      <c r="L173" s="52"/>
    </row>
    <row r="174" spans="2:12">
      <c r="B174" s="47"/>
      <c r="C174" s="48"/>
      <c r="D174" s="49"/>
      <c r="E174" s="50"/>
      <c r="F174" s="51"/>
      <c r="G174" s="51"/>
      <c r="H174" s="51"/>
      <c r="I174" s="51"/>
      <c r="J174" s="51"/>
      <c r="K174" s="51"/>
      <c r="L174" s="52"/>
    </row>
    <row r="175" spans="2:12">
      <c r="B175" s="47"/>
      <c r="C175" s="48"/>
      <c r="D175" s="49"/>
      <c r="E175" s="50"/>
      <c r="F175" s="51"/>
      <c r="G175" s="51"/>
      <c r="H175" s="51"/>
      <c r="I175" s="51"/>
      <c r="J175" s="51"/>
      <c r="K175" s="51"/>
      <c r="L175" s="52"/>
    </row>
    <row r="176" spans="2:12">
      <c r="B176" s="47"/>
      <c r="C176" s="48"/>
      <c r="D176" s="49"/>
      <c r="E176" s="50"/>
      <c r="F176" s="51"/>
      <c r="G176" s="51"/>
      <c r="H176" s="51"/>
      <c r="I176" s="51"/>
      <c r="J176" s="51"/>
      <c r="K176" s="51"/>
      <c r="L176" s="52"/>
    </row>
    <row r="177" spans="2:12">
      <c r="B177" s="47"/>
      <c r="C177" s="48"/>
      <c r="D177" s="49"/>
      <c r="E177" s="50"/>
      <c r="F177" s="51"/>
      <c r="G177" s="51"/>
      <c r="H177" s="51"/>
      <c r="I177" s="51"/>
      <c r="J177" s="51"/>
      <c r="K177" s="51"/>
      <c r="L177" s="52"/>
    </row>
    <row r="178" spans="2:12">
      <c r="B178" s="47"/>
      <c r="C178" s="48"/>
      <c r="D178" s="49"/>
      <c r="E178" s="50"/>
      <c r="F178" s="51"/>
      <c r="G178" s="51"/>
      <c r="H178" s="51"/>
      <c r="I178" s="51"/>
      <c r="J178" s="51"/>
      <c r="K178" s="51"/>
      <c r="L178" s="52"/>
    </row>
    <row r="179" spans="2:12">
      <c r="B179" s="47"/>
      <c r="C179" s="48"/>
      <c r="D179" s="49"/>
      <c r="E179" s="50"/>
      <c r="F179" s="51"/>
      <c r="G179" s="51"/>
      <c r="H179" s="51"/>
      <c r="I179" s="51"/>
      <c r="J179" s="51"/>
      <c r="K179" s="51"/>
      <c r="L179" s="52"/>
    </row>
    <row r="180" spans="2:12">
      <c r="B180" s="47"/>
      <c r="C180" s="48"/>
      <c r="D180" s="49"/>
      <c r="E180" s="50"/>
      <c r="F180" s="51"/>
      <c r="G180" s="51"/>
      <c r="H180" s="51"/>
      <c r="I180" s="51"/>
      <c r="J180" s="51"/>
      <c r="K180" s="51"/>
      <c r="L180" s="52"/>
    </row>
    <row r="181" spans="2:12">
      <c r="B181" s="47"/>
      <c r="C181" s="48"/>
      <c r="D181" s="49"/>
      <c r="E181" s="50"/>
      <c r="F181" s="51"/>
      <c r="G181" s="51"/>
      <c r="H181" s="51"/>
      <c r="I181" s="51"/>
      <c r="J181" s="51"/>
      <c r="K181" s="51"/>
      <c r="L181" s="52"/>
    </row>
    <row r="182" spans="2:12">
      <c r="B182" s="47"/>
      <c r="C182" s="48"/>
      <c r="D182" s="49"/>
      <c r="E182" s="50"/>
      <c r="F182" s="51"/>
      <c r="G182" s="51"/>
      <c r="H182" s="51"/>
      <c r="I182" s="51"/>
      <c r="J182" s="51"/>
      <c r="K182" s="51"/>
      <c r="L182" s="52"/>
    </row>
    <row r="183" spans="2:12">
      <c r="B183" s="47"/>
      <c r="C183" s="48"/>
      <c r="D183" s="49"/>
      <c r="E183" s="50"/>
      <c r="F183" s="51"/>
      <c r="G183" s="51"/>
      <c r="H183" s="51"/>
      <c r="I183" s="51"/>
      <c r="J183" s="51"/>
      <c r="K183" s="51"/>
      <c r="L183" s="52"/>
    </row>
    <row r="184" spans="2:12">
      <c r="B184" s="47"/>
      <c r="C184" s="48"/>
      <c r="D184" s="49"/>
      <c r="E184" s="50"/>
      <c r="F184" s="51"/>
      <c r="G184" s="51"/>
      <c r="H184" s="51"/>
      <c r="I184" s="51"/>
      <c r="J184" s="51"/>
      <c r="K184" s="51"/>
      <c r="L184" s="52"/>
    </row>
    <row r="185" spans="2:12">
      <c r="B185" s="47"/>
      <c r="C185" s="48"/>
      <c r="D185" s="49"/>
      <c r="E185" s="50"/>
      <c r="F185" s="51"/>
      <c r="G185" s="51"/>
      <c r="H185" s="51"/>
      <c r="I185" s="51"/>
      <c r="J185" s="51"/>
      <c r="K185" s="51"/>
      <c r="L185" s="52"/>
    </row>
    <row r="186" spans="2:12">
      <c r="B186" s="47"/>
      <c r="C186" s="48"/>
      <c r="D186" s="49"/>
      <c r="E186" s="50"/>
      <c r="F186" s="51"/>
      <c r="G186" s="51"/>
      <c r="H186" s="51"/>
      <c r="I186" s="51"/>
      <c r="J186" s="51"/>
      <c r="K186" s="51"/>
      <c r="L186" s="52"/>
    </row>
    <row r="187" spans="2:12">
      <c r="B187" s="47"/>
      <c r="C187" s="48"/>
      <c r="D187" s="49"/>
      <c r="E187" s="50"/>
      <c r="F187" s="51"/>
      <c r="G187" s="51"/>
      <c r="H187" s="51"/>
      <c r="I187" s="51"/>
      <c r="J187" s="51"/>
      <c r="K187" s="51"/>
      <c r="L187" s="52"/>
    </row>
    <row r="188" spans="2:12">
      <c r="B188" s="47"/>
      <c r="C188" s="48"/>
      <c r="D188" s="49"/>
      <c r="E188" s="50"/>
      <c r="F188" s="51"/>
      <c r="G188" s="51"/>
      <c r="H188" s="51"/>
      <c r="I188" s="51"/>
      <c r="J188" s="51"/>
      <c r="K188" s="51"/>
      <c r="L188" s="52"/>
    </row>
    <row r="189" spans="2:12">
      <c r="B189" s="47"/>
      <c r="C189" s="48"/>
      <c r="D189" s="49"/>
      <c r="E189" s="50"/>
      <c r="F189" s="51"/>
      <c r="G189" s="51"/>
      <c r="H189" s="51"/>
      <c r="I189" s="51"/>
      <c r="J189" s="51"/>
      <c r="K189" s="51"/>
      <c r="L189" s="52"/>
    </row>
    <row r="190" spans="2:12">
      <c r="B190" s="47"/>
      <c r="C190" s="48"/>
      <c r="D190" s="49"/>
      <c r="E190" s="50"/>
      <c r="F190" s="51"/>
      <c r="G190" s="51"/>
      <c r="H190" s="51"/>
      <c r="I190" s="51"/>
      <c r="J190" s="51"/>
      <c r="K190" s="51"/>
      <c r="L190" s="52"/>
    </row>
    <row r="191" spans="2:12">
      <c r="B191" s="47"/>
      <c r="C191" s="48"/>
      <c r="D191" s="49"/>
      <c r="E191" s="50"/>
      <c r="F191" s="51"/>
      <c r="G191" s="51"/>
      <c r="H191" s="51"/>
      <c r="I191" s="51"/>
      <c r="J191" s="51"/>
      <c r="K191" s="51"/>
      <c r="L191" s="52"/>
    </row>
    <row r="192" spans="2:12">
      <c r="B192" s="47"/>
      <c r="C192" s="48"/>
      <c r="D192" s="49"/>
      <c r="E192" s="50"/>
      <c r="F192" s="51"/>
      <c r="G192" s="51"/>
      <c r="H192" s="51"/>
      <c r="I192" s="51"/>
      <c r="J192" s="51"/>
      <c r="K192" s="51"/>
      <c r="L192" s="52"/>
    </row>
    <row r="193" spans="2:12">
      <c r="B193" s="47"/>
      <c r="C193" s="48"/>
      <c r="D193" s="49"/>
      <c r="E193" s="50"/>
      <c r="F193" s="51"/>
      <c r="G193" s="51"/>
      <c r="H193" s="51"/>
      <c r="I193" s="51"/>
      <c r="J193" s="51"/>
      <c r="K193" s="51"/>
      <c r="L193" s="52"/>
    </row>
    <row r="194" spans="2:12">
      <c r="B194" s="47"/>
      <c r="C194" s="48"/>
      <c r="D194" s="49"/>
      <c r="E194" s="50"/>
      <c r="F194" s="51"/>
      <c r="G194" s="51"/>
      <c r="H194" s="51"/>
      <c r="I194" s="51"/>
      <c r="J194" s="51"/>
      <c r="K194" s="51"/>
      <c r="L194" s="52"/>
    </row>
    <row r="195" spans="2:12">
      <c r="B195" s="47"/>
      <c r="C195" s="48"/>
      <c r="D195" s="49"/>
      <c r="E195" s="50"/>
      <c r="F195" s="51"/>
      <c r="G195" s="51"/>
      <c r="H195" s="51"/>
      <c r="I195" s="51"/>
      <c r="J195" s="51"/>
      <c r="K195" s="51"/>
      <c r="L195" s="52"/>
    </row>
    <row r="196" spans="2:12">
      <c r="B196" s="47"/>
      <c r="C196" s="48"/>
      <c r="D196" s="49"/>
      <c r="E196" s="50"/>
      <c r="F196" s="51"/>
      <c r="G196" s="51"/>
      <c r="H196" s="51"/>
      <c r="I196" s="51"/>
      <c r="J196" s="51"/>
      <c r="K196" s="51"/>
      <c r="L196" s="52"/>
    </row>
    <row r="197" spans="2:12">
      <c r="B197" s="47"/>
      <c r="C197" s="48"/>
      <c r="D197" s="49"/>
      <c r="E197" s="50"/>
      <c r="F197" s="51"/>
      <c r="G197" s="51"/>
      <c r="H197" s="51"/>
      <c r="I197" s="51"/>
      <c r="J197" s="51"/>
      <c r="K197" s="51"/>
      <c r="L197" s="52"/>
    </row>
    <row r="198" spans="2:12">
      <c r="B198" s="47"/>
      <c r="C198" s="48"/>
      <c r="D198" s="49"/>
      <c r="E198" s="50"/>
      <c r="F198" s="51"/>
      <c r="G198" s="51"/>
      <c r="H198" s="51"/>
      <c r="I198" s="51"/>
      <c r="J198" s="51"/>
      <c r="K198" s="51"/>
      <c r="L198" s="52"/>
    </row>
    <row r="199" spans="2:12">
      <c r="B199" s="47"/>
      <c r="C199" s="48"/>
      <c r="D199" s="49"/>
      <c r="E199" s="50"/>
      <c r="F199" s="51"/>
      <c r="G199" s="51"/>
      <c r="H199" s="51"/>
      <c r="I199" s="51"/>
      <c r="J199" s="51"/>
      <c r="K199" s="51"/>
      <c r="L199" s="52"/>
    </row>
    <row r="200" spans="2:12">
      <c r="B200" s="47"/>
      <c r="C200" s="48"/>
      <c r="D200" s="49"/>
      <c r="E200" s="50"/>
      <c r="F200" s="51"/>
      <c r="G200" s="51"/>
      <c r="H200" s="51"/>
      <c r="I200" s="51"/>
      <c r="J200" s="51"/>
      <c r="K200" s="51"/>
      <c r="L200" s="52"/>
    </row>
    <row r="201" spans="2:12">
      <c r="B201" s="47"/>
      <c r="C201" s="48"/>
      <c r="D201" s="49"/>
      <c r="E201" s="50"/>
      <c r="F201" s="51"/>
      <c r="G201" s="51"/>
      <c r="H201" s="51"/>
      <c r="I201" s="51"/>
      <c r="J201" s="51"/>
      <c r="K201" s="51"/>
      <c r="L201" s="52"/>
    </row>
    <row r="202" spans="2:12">
      <c r="B202" s="47"/>
      <c r="C202" s="48"/>
      <c r="D202" s="49"/>
      <c r="E202" s="50"/>
      <c r="F202" s="51"/>
      <c r="G202" s="51"/>
      <c r="H202" s="51"/>
      <c r="I202" s="51"/>
      <c r="J202" s="51"/>
      <c r="K202" s="51"/>
      <c r="L202" s="52"/>
    </row>
    <row r="203" spans="2:12">
      <c r="B203" s="47"/>
      <c r="C203" s="48"/>
      <c r="D203" s="49"/>
      <c r="E203" s="50"/>
      <c r="F203" s="51"/>
      <c r="G203" s="51"/>
      <c r="H203" s="51"/>
      <c r="I203" s="51"/>
      <c r="J203" s="51"/>
      <c r="K203" s="51"/>
      <c r="L203" s="52"/>
    </row>
    <row r="204" spans="2:12">
      <c r="B204" s="47"/>
      <c r="C204" s="48"/>
      <c r="D204" s="49"/>
      <c r="E204" s="50"/>
      <c r="F204" s="51"/>
      <c r="G204" s="51"/>
      <c r="H204" s="51"/>
      <c r="I204" s="51"/>
      <c r="J204" s="51"/>
      <c r="K204" s="51"/>
      <c r="L204" s="52"/>
    </row>
    <row r="205" spans="2:12">
      <c r="B205" s="47"/>
      <c r="C205" s="48"/>
      <c r="D205" s="49"/>
      <c r="E205" s="50"/>
      <c r="F205" s="51"/>
      <c r="G205" s="51"/>
      <c r="H205" s="51"/>
      <c r="I205" s="51"/>
      <c r="J205" s="51"/>
      <c r="K205" s="51"/>
      <c r="L205" s="52"/>
    </row>
    <row r="206" spans="2:12">
      <c r="B206" s="47"/>
      <c r="C206" s="48"/>
      <c r="D206" s="49"/>
      <c r="E206" s="50"/>
      <c r="F206" s="51"/>
      <c r="G206" s="51"/>
      <c r="H206" s="51"/>
      <c r="I206" s="51"/>
      <c r="J206" s="51"/>
      <c r="K206" s="51"/>
      <c r="L206" s="52"/>
    </row>
    <row r="207" spans="2:12">
      <c r="B207" s="47"/>
      <c r="C207" s="48"/>
      <c r="D207" s="49"/>
      <c r="E207" s="50"/>
      <c r="F207" s="51"/>
      <c r="G207" s="51"/>
      <c r="H207" s="51"/>
      <c r="I207" s="51"/>
      <c r="J207" s="51"/>
      <c r="K207" s="51"/>
      <c r="L207" s="52"/>
    </row>
    <row r="208" spans="2:12">
      <c r="B208" s="47"/>
      <c r="C208" s="48"/>
      <c r="D208" s="49"/>
      <c r="E208" s="50"/>
      <c r="F208" s="51"/>
      <c r="G208" s="51"/>
      <c r="H208" s="51"/>
      <c r="I208" s="51"/>
      <c r="J208" s="51"/>
      <c r="K208" s="51"/>
      <c r="L208" s="52"/>
    </row>
    <row r="209" spans="2:12">
      <c r="B209" s="47"/>
      <c r="C209" s="48"/>
      <c r="D209" s="49"/>
      <c r="E209" s="50"/>
      <c r="F209" s="51"/>
      <c r="G209" s="51"/>
      <c r="H209" s="51"/>
      <c r="I209" s="51"/>
      <c r="J209" s="51"/>
      <c r="K209" s="51"/>
      <c r="L209" s="52"/>
    </row>
    <row r="210" spans="2:12">
      <c r="B210" s="47"/>
      <c r="C210" s="48"/>
      <c r="D210" s="49"/>
      <c r="E210" s="50"/>
      <c r="F210" s="51"/>
      <c r="G210" s="51"/>
      <c r="H210" s="51"/>
      <c r="I210" s="51"/>
      <c r="J210" s="51"/>
      <c r="K210" s="51"/>
      <c r="L210" s="52"/>
    </row>
    <row r="211" spans="2:12">
      <c r="B211" s="47"/>
      <c r="C211" s="48"/>
      <c r="D211" s="49"/>
      <c r="E211" s="50"/>
      <c r="F211" s="51"/>
      <c r="G211" s="51"/>
      <c r="H211" s="51"/>
      <c r="I211" s="51"/>
      <c r="J211" s="51"/>
      <c r="K211" s="51"/>
      <c r="L211" s="52"/>
    </row>
    <row r="212" spans="2:12">
      <c r="B212" s="47"/>
      <c r="C212" s="48"/>
      <c r="D212" s="49"/>
      <c r="E212" s="50"/>
      <c r="F212" s="51"/>
      <c r="G212" s="51"/>
      <c r="H212" s="51"/>
      <c r="I212" s="51"/>
      <c r="J212" s="51"/>
      <c r="K212" s="51"/>
      <c r="L212" s="52"/>
    </row>
    <row r="213" spans="2:12">
      <c r="B213" s="47"/>
      <c r="C213" s="48"/>
      <c r="D213" s="49"/>
      <c r="E213" s="50"/>
      <c r="F213" s="51"/>
      <c r="G213" s="51"/>
      <c r="H213" s="51"/>
      <c r="I213" s="51"/>
      <c r="J213" s="51"/>
      <c r="K213" s="51"/>
      <c r="L213" s="52"/>
    </row>
    <row r="214" spans="2:12">
      <c r="B214" s="47"/>
      <c r="C214" s="48"/>
      <c r="D214" s="49"/>
      <c r="E214" s="50"/>
      <c r="F214" s="51"/>
      <c r="G214" s="51"/>
      <c r="H214" s="51"/>
      <c r="I214" s="51"/>
      <c r="J214" s="51"/>
      <c r="K214" s="51"/>
      <c r="L214" s="52"/>
    </row>
    <row r="215" spans="2:12">
      <c r="B215" s="47"/>
      <c r="C215" s="48"/>
      <c r="D215" s="49"/>
      <c r="E215" s="50"/>
      <c r="F215" s="51"/>
      <c r="G215" s="51"/>
      <c r="H215" s="51"/>
      <c r="I215" s="51"/>
      <c r="J215" s="51"/>
      <c r="K215" s="51"/>
      <c r="L215" s="52"/>
    </row>
    <row r="216" spans="2:12">
      <c r="B216" s="47"/>
      <c r="C216" s="48"/>
      <c r="D216" s="49"/>
      <c r="E216" s="50"/>
      <c r="F216" s="51"/>
      <c r="G216" s="51"/>
      <c r="H216" s="51"/>
      <c r="I216" s="51"/>
      <c r="J216" s="51"/>
      <c r="K216" s="51"/>
      <c r="L216" s="52"/>
    </row>
    <row r="217" spans="2:12">
      <c r="B217" s="47"/>
      <c r="C217" s="48"/>
      <c r="D217" s="49"/>
      <c r="E217" s="50"/>
      <c r="F217" s="51"/>
      <c r="G217" s="51"/>
      <c r="H217" s="51"/>
      <c r="I217" s="51"/>
      <c r="J217" s="51"/>
      <c r="K217" s="51"/>
      <c r="L217" s="52"/>
    </row>
    <row r="218" spans="2:12">
      <c r="B218" s="47"/>
      <c r="C218" s="48"/>
      <c r="D218" s="49"/>
      <c r="E218" s="50"/>
      <c r="F218" s="51"/>
      <c r="G218" s="51"/>
      <c r="H218" s="51"/>
      <c r="I218" s="51"/>
      <c r="J218" s="51"/>
      <c r="K218" s="51"/>
      <c r="L218" s="52"/>
    </row>
    <row r="219" spans="2:12">
      <c r="B219" s="47"/>
      <c r="C219" s="48"/>
      <c r="D219" s="49"/>
      <c r="E219" s="50"/>
      <c r="F219" s="51"/>
      <c r="G219" s="51"/>
      <c r="H219" s="51"/>
      <c r="I219" s="51"/>
      <c r="J219" s="51"/>
      <c r="K219" s="51"/>
      <c r="L219" s="52"/>
    </row>
    <row r="220" spans="2:12">
      <c r="B220" s="47"/>
      <c r="C220" s="48"/>
      <c r="D220" s="49"/>
      <c r="E220" s="50"/>
      <c r="F220" s="51"/>
      <c r="G220" s="51"/>
      <c r="H220" s="51"/>
      <c r="I220" s="51"/>
      <c r="J220" s="51"/>
      <c r="K220" s="51"/>
      <c r="L220" s="52"/>
    </row>
    <row r="221" spans="2:12">
      <c r="B221" s="47"/>
      <c r="C221" s="48"/>
      <c r="D221" s="49"/>
      <c r="E221" s="50"/>
      <c r="F221" s="51"/>
      <c r="G221" s="51"/>
      <c r="H221" s="51"/>
      <c r="I221" s="51"/>
      <c r="J221" s="51"/>
      <c r="K221" s="51"/>
      <c r="L221" s="52"/>
    </row>
    <row r="222" spans="2:12">
      <c r="B222" s="47"/>
      <c r="C222" s="48"/>
      <c r="D222" s="49"/>
      <c r="E222" s="50"/>
      <c r="F222" s="51"/>
      <c r="G222" s="51"/>
      <c r="H222" s="51"/>
      <c r="I222" s="51"/>
      <c r="J222" s="51"/>
      <c r="K222" s="51"/>
      <c r="L222" s="52"/>
    </row>
    <row r="223" spans="2:12">
      <c r="B223" s="47"/>
      <c r="C223" s="48"/>
      <c r="D223" s="49"/>
      <c r="E223" s="50"/>
      <c r="F223" s="51"/>
      <c r="G223" s="51"/>
      <c r="H223" s="51"/>
      <c r="I223" s="51"/>
      <c r="J223" s="51"/>
      <c r="K223" s="51"/>
      <c r="L223" s="52"/>
    </row>
    <row r="224" spans="2:12">
      <c r="B224" s="47"/>
      <c r="C224" s="48"/>
      <c r="D224" s="49"/>
      <c r="E224" s="50"/>
      <c r="F224" s="51"/>
      <c r="G224" s="51"/>
      <c r="H224" s="51"/>
      <c r="I224" s="51"/>
      <c r="J224" s="51"/>
      <c r="K224" s="51"/>
      <c r="L224" s="52"/>
    </row>
    <row r="225" spans="2:12">
      <c r="B225" s="47"/>
      <c r="C225" s="48"/>
      <c r="D225" s="49"/>
      <c r="E225" s="50"/>
      <c r="F225" s="51"/>
      <c r="G225" s="51"/>
      <c r="H225" s="51"/>
      <c r="I225" s="51"/>
      <c r="J225" s="51"/>
      <c r="K225" s="51"/>
      <c r="L225" s="52"/>
    </row>
    <row r="226" spans="2:12">
      <c r="B226" s="47"/>
      <c r="C226" s="48"/>
      <c r="D226" s="49"/>
      <c r="E226" s="50"/>
      <c r="F226" s="51"/>
      <c r="G226" s="51"/>
      <c r="H226" s="51"/>
      <c r="I226" s="51"/>
      <c r="J226" s="51"/>
      <c r="K226" s="51"/>
      <c r="L226" s="52"/>
    </row>
    <row r="227" spans="2:12">
      <c r="B227" s="47"/>
      <c r="C227" s="48"/>
      <c r="D227" s="49"/>
      <c r="E227" s="50"/>
      <c r="F227" s="51"/>
      <c r="G227" s="51"/>
      <c r="H227" s="51"/>
      <c r="I227" s="51"/>
      <c r="J227" s="51"/>
      <c r="K227" s="51"/>
      <c r="L227" s="52"/>
    </row>
    <row r="228" spans="2:12">
      <c r="B228" s="47"/>
      <c r="C228" s="48"/>
      <c r="D228" s="49"/>
      <c r="E228" s="50"/>
      <c r="F228" s="51"/>
      <c r="G228" s="51"/>
      <c r="H228" s="51"/>
      <c r="I228" s="51"/>
      <c r="J228" s="51"/>
      <c r="K228" s="51"/>
      <c r="L228" s="52"/>
    </row>
    <row r="229" spans="2:12">
      <c r="B229" s="47"/>
      <c r="C229" s="48"/>
      <c r="D229" s="49"/>
      <c r="E229" s="50"/>
      <c r="F229" s="51"/>
      <c r="G229" s="51"/>
      <c r="H229" s="51"/>
      <c r="I229" s="51"/>
      <c r="J229" s="51"/>
      <c r="K229" s="51"/>
      <c r="L229" s="52"/>
    </row>
    <row r="230" spans="2:12">
      <c r="B230" s="47"/>
      <c r="C230" s="48"/>
      <c r="D230" s="49"/>
      <c r="E230" s="50"/>
      <c r="F230" s="51"/>
      <c r="G230" s="51"/>
      <c r="H230" s="51"/>
      <c r="I230" s="51"/>
      <c r="J230" s="51"/>
      <c r="K230" s="51"/>
      <c r="L230" s="52"/>
    </row>
    <row r="231" spans="2:12">
      <c r="B231" s="47"/>
      <c r="C231" s="48"/>
      <c r="D231" s="49"/>
      <c r="E231" s="50"/>
      <c r="F231" s="51"/>
      <c r="G231" s="51"/>
      <c r="H231" s="51"/>
      <c r="I231" s="51"/>
      <c r="J231" s="51"/>
      <c r="K231" s="51"/>
      <c r="L231" s="52"/>
    </row>
    <row r="232" spans="2:12">
      <c r="B232" s="47"/>
      <c r="C232" s="48"/>
      <c r="D232" s="49"/>
      <c r="E232" s="50"/>
      <c r="F232" s="51"/>
      <c r="G232" s="51"/>
      <c r="H232" s="51"/>
      <c r="I232" s="51"/>
      <c r="J232" s="51"/>
      <c r="K232" s="51"/>
      <c r="L232" s="52"/>
    </row>
    <row r="233" spans="2:12">
      <c r="B233" s="47"/>
      <c r="C233" s="48"/>
      <c r="D233" s="49"/>
      <c r="E233" s="50"/>
      <c r="F233" s="51"/>
      <c r="G233" s="51"/>
      <c r="H233" s="51"/>
      <c r="I233" s="51"/>
      <c r="J233" s="51"/>
      <c r="K233" s="51"/>
      <c r="L233" s="52"/>
    </row>
    <row r="234" spans="2:12">
      <c r="B234" s="47"/>
      <c r="C234" s="48"/>
      <c r="D234" s="49"/>
      <c r="E234" s="50"/>
      <c r="F234" s="51"/>
      <c r="G234" s="51"/>
      <c r="H234" s="51"/>
      <c r="I234" s="51"/>
      <c r="J234" s="51"/>
      <c r="K234" s="51"/>
      <c r="L234" s="52"/>
    </row>
    <row r="235" spans="2:12">
      <c r="B235" s="47"/>
      <c r="C235" s="48"/>
      <c r="D235" s="49"/>
      <c r="E235" s="50"/>
      <c r="F235" s="51"/>
      <c r="G235" s="51"/>
      <c r="H235" s="51"/>
      <c r="I235" s="51"/>
      <c r="J235" s="51"/>
      <c r="K235" s="51"/>
      <c r="L235" s="52"/>
    </row>
    <row r="236" spans="2:12">
      <c r="B236" s="47"/>
      <c r="C236" s="48"/>
      <c r="D236" s="49"/>
      <c r="E236" s="50"/>
      <c r="F236" s="51"/>
      <c r="G236" s="51"/>
      <c r="H236" s="51"/>
      <c r="I236" s="51"/>
      <c r="J236" s="51"/>
      <c r="K236" s="51"/>
      <c r="L236" s="52"/>
    </row>
    <row r="237" spans="2:12">
      <c r="B237" s="47"/>
      <c r="C237" s="48"/>
      <c r="D237" s="49"/>
      <c r="E237" s="50"/>
      <c r="F237" s="51"/>
      <c r="G237" s="51"/>
      <c r="H237" s="51"/>
      <c r="I237" s="51"/>
      <c r="J237" s="51"/>
      <c r="K237" s="51"/>
      <c r="L237" s="52"/>
    </row>
    <row r="238" spans="2:12">
      <c r="B238" s="47"/>
      <c r="C238" s="48"/>
      <c r="D238" s="49"/>
      <c r="E238" s="50"/>
      <c r="F238" s="51"/>
      <c r="G238" s="51"/>
      <c r="H238" s="51"/>
      <c r="I238" s="51"/>
      <c r="J238" s="51"/>
      <c r="K238" s="51"/>
      <c r="L238" s="52"/>
    </row>
    <row r="239" spans="2:12">
      <c r="B239" s="47"/>
      <c r="C239" s="48"/>
      <c r="D239" s="49"/>
      <c r="E239" s="50"/>
      <c r="F239" s="51"/>
      <c r="G239" s="51"/>
      <c r="H239" s="51"/>
      <c r="I239" s="51"/>
      <c r="J239" s="51"/>
      <c r="K239" s="51"/>
      <c r="L239" s="52"/>
    </row>
    <row r="240" spans="2:12">
      <c r="B240" s="47"/>
      <c r="C240" s="48"/>
      <c r="D240" s="49"/>
      <c r="E240" s="50"/>
      <c r="F240" s="51"/>
      <c r="G240" s="51"/>
      <c r="H240" s="51"/>
      <c r="I240" s="51"/>
      <c r="J240" s="51"/>
      <c r="K240" s="51"/>
      <c r="L240" s="52"/>
    </row>
    <row r="241" spans="2:12">
      <c r="B241" s="47"/>
      <c r="C241" s="48"/>
      <c r="D241" s="49"/>
      <c r="E241" s="50"/>
      <c r="F241" s="51"/>
      <c r="G241" s="51"/>
      <c r="H241" s="51"/>
      <c r="I241" s="51"/>
      <c r="J241" s="51"/>
      <c r="K241" s="51"/>
      <c r="L241" s="52"/>
    </row>
    <row r="242" spans="2:12">
      <c r="B242" s="47"/>
      <c r="C242" s="48"/>
      <c r="D242" s="49"/>
      <c r="E242" s="50"/>
      <c r="F242" s="51"/>
      <c r="G242" s="51"/>
      <c r="H242" s="51"/>
      <c r="I242" s="51"/>
      <c r="J242" s="51"/>
      <c r="K242" s="51"/>
      <c r="L242" s="52"/>
    </row>
    <row r="243" spans="2:12">
      <c r="B243" s="47"/>
      <c r="C243" s="48"/>
      <c r="D243" s="49"/>
      <c r="E243" s="50"/>
      <c r="F243" s="51"/>
      <c r="G243" s="51"/>
      <c r="H243" s="51"/>
      <c r="I243" s="51"/>
      <c r="J243" s="51"/>
      <c r="K243" s="51"/>
      <c r="L243" s="52"/>
    </row>
    <row r="244" spans="2:12">
      <c r="B244" s="47"/>
      <c r="C244" s="48"/>
      <c r="D244" s="49"/>
      <c r="E244" s="50"/>
      <c r="F244" s="51"/>
      <c r="G244" s="51"/>
      <c r="H244" s="51"/>
      <c r="I244" s="51"/>
      <c r="J244" s="51"/>
      <c r="K244" s="51"/>
      <c r="L244" s="52"/>
    </row>
    <row r="245" spans="2:12">
      <c r="B245" s="47"/>
      <c r="C245" s="48"/>
      <c r="D245" s="49"/>
      <c r="E245" s="50"/>
      <c r="F245" s="51"/>
      <c r="G245" s="51"/>
      <c r="H245" s="51"/>
      <c r="I245" s="51"/>
      <c r="J245" s="51"/>
      <c r="K245" s="51"/>
      <c r="L245" s="52"/>
    </row>
    <row r="246" spans="2:12">
      <c r="B246" s="47"/>
      <c r="C246" s="48"/>
      <c r="D246" s="49"/>
      <c r="E246" s="50"/>
      <c r="F246" s="51"/>
      <c r="G246" s="51"/>
      <c r="H246" s="51"/>
      <c r="I246" s="51"/>
      <c r="J246" s="51"/>
      <c r="K246" s="51"/>
      <c r="L246" s="52"/>
    </row>
    <row r="247" spans="2:12">
      <c r="B247" s="47"/>
      <c r="C247" s="48"/>
      <c r="D247" s="49"/>
      <c r="E247" s="50"/>
      <c r="F247" s="51"/>
      <c r="G247" s="51"/>
      <c r="H247" s="51"/>
      <c r="I247" s="51"/>
      <c r="J247" s="51"/>
      <c r="K247" s="51"/>
      <c r="L247" s="52"/>
    </row>
    <row r="248" spans="2:12">
      <c r="B248" s="47"/>
      <c r="C248" s="48"/>
      <c r="D248" s="49"/>
      <c r="E248" s="50"/>
      <c r="F248" s="51"/>
      <c r="G248" s="51"/>
      <c r="H248" s="51"/>
      <c r="I248" s="51"/>
      <c r="J248" s="51"/>
      <c r="K248" s="51"/>
      <c r="L248" s="52"/>
    </row>
    <row r="249" spans="2:12">
      <c r="B249" s="47"/>
      <c r="C249" s="48"/>
      <c r="D249" s="49"/>
      <c r="E249" s="50"/>
      <c r="F249" s="51"/>
      <c r="G249" s="51"/>
      <c r="H249" s="51"/>
      <c r="I249" s="51"/>
      <c r="J249" s="51"/>
      <c r="K249" s="51"/>
      <c r="L249" s="52"/>
    </row>
    <row r="250" spans="2:12">
      <c r="B250" s="47"/>
      <c r="C250" s="48"/>
      <c r="D250" s="49"/>
      <c r="E250" s="50"/>
      <c r="F250" s="51"/>
      <c r="G250" s="51"/>
      <c r="H250" s="51"/>
      <c r="I250" s="51"/>
      <c r="J250" s="51"/>
      <c r="K250" s="51"/>
      <c r="L250" s="52"/>
    </row>
    <row r="251" spans="2:12">
      <c r="B251" s="47"/>
      <c r="C251" s="48"/>
      <c r="D251" s="49"/>
      <c r="E251" s="50"/>
      <c r="F251" s="51"/>
      <c r="G251" s="51"/>
      <c r="H251" s="51"/>
      <c r="I251" s="51"/>
      <c r="J251" s="51"/>
      <c r="K251" s="51"/>
      <c r="L251" s="52"/>
    </row>
    <row r="252" spans="2:12">
      <c r="B252" s="47"/>
      <c r="C252" s="48"/>
      <c r="D252" s="49"/>
      <c r="E252" s="50"/>
      <c r="F252" s="51"/>
      <c r="G252" s="51"/>
      <c r="H252" s="51"/>
      <c r="I252" s="51"/>
      <c r="J252" s="51"/>
      <c r="K252" s="51"/>
      <c r="L252" s="52"/>
    </row>
    <row r="253" spans="2:12">
      <c r="B253" s="47"/>
      <c r="C253" s="48"/>
      <c r="D253" s="49"/>
      <c r="E253" s="50"/>
      <c r="F253" s="51"/>
      <c r="G253" s="51"/>
      <c r="H253" s="51"/>
      <c r="I253" s="51"/>
      <c r="J253" s="51"/>
      <c r="K253" s="51"/>
      <c r="L253" s="52"/>
    </row>
    <row r="254" spans="2:12">
      <c r="B254" s="47"/>
      <c r="C254" s="48"/>
      <c r="D254" s="49"/>
      <c r="E254" s="50"/>
      <c r="F254" s="51"/>
      <c r="G254" s="51"/>
      <c r="H254" s="51"/>
      <c r="I254" s="51"/>
      <c r="J254" s="51"/>
      <c r="K254" s="51"/>
      <c r="L254" s="52"/>
    </row>
    <row r="255" spans="2:12">
      <c r="B255" s="47"/>
      <c r="C255" s="48"/>
      <c r="D255" s="49"/>
      <c r="E255" s="50"/>
      <c r="F255" s="51"/>
      <c r="G255" s="51"/>
      <c r="H255" s="51"/>
      <c r="I255" s="51"/>
      <c r="J255" s="51"/>
      <c r="K255" s="51"/>
      <c r="L255" s="52"/>
    </row>
    <row r="256" spans="2:12">
      <c r="B256" s="47"/>
      <c r="C256" s="48"/>
      <c r="D256" s="49"/>
      <c r="E256" s="50"/>
      <c r="F256" s="51"/>
      <c r="G256" s="51"/>
      <c r="H256" s="51"/>
      <c r="I256" s="51"/>
      <c r="J256" s="51"/>
      <c r="K256" s="51"/>
      <c r="L256" s="52"/>
    </row>
    <row r="257" spans="2:12">
      <c r="B257" s="47"/>
      <c r="C257" s="48"/>
      <c r="D257" s="49"/>
      <c r="E257" s="50"/>
      <c r="F257" s="51"/>
      <c r="G257" s="51"/>
      <c r="H257" s="51"/>
      <c r="I257" s="51"/>
      <c r="J257" s="51"/>
      <c r="K257" s="51"/>
      <c r="L257" s="52"/>
    </row>
    <row r="258" spans="2:12">
      <c r="B258" s="47"/>
      <c r="C258" s="48"/>
      <c r="D258" s="49"/>
      <c r="E258" s="50"/>
      <c r="F258" s="51"/>
      <c r="G258" s="51"/>
      <c r="H258" s="51"/>
      <c r="I258" s="51"/>
      <c r="J258" s="51"/>
      <c r="K258" s="51"/>
      <c r="L258" s="52"/>
    </row>
    <row r="259" spans="2:12">
      <c r="B259" s="47"/>
      <c r="C259" s="48"/>
      <c r="D259" s="49"/>
      <c r="E259" s="50"/>
      <c r="F259" s="51"/>
      <c r="G259" s="51"/>
      <c r="H259" s="51"/>
      <c r="I259" s="51"/>
      <c r="J259" s="51"/>
      <c r="K259" s="51"/>
      <c r="L259" s="52"/>
    </row>
    <row r="260" spans="2:12">
      <c r="B260" s="47"/>
      <c r="C260" s="48"/>
      <c r="D260" s="49"/>
      <c r="E260" s="50"/>
      <c r="F260" s="51"/>
      <c r="G260" s="51"/>
      <c r="H260" s="51"/>
      <c r="I260" s="51"/>
      <c r="J260" s="51"/>
      <c r="K260" s="51"/>
      <c r="L260" s="52"/>
    </row>
    <row r="261" spans="2:12">
      <c r="B261" s="47"/>
      <c r="C261" s="48"/>
      <c r="D261" s="49"/>
      <c r="E261" s="50"/>
      <c r="F261" s="51"/>
      <c r="G261" s="51"/>
      <c r="H261" s="51"/>
      <c r="I261" s="51"/>
      <c r="J261" s="51"/>
      <c r="K261" s="51"/>
      <c r="L261" s="52"/>
    </row>
    <row r="262" spans="2:12">
      <c r="B262" s="47"/>
      <c r="C262" s="48"/>
      <c r="D262" s="49"/>
      <c r="E262" s="50"/>
      <c r="F262" s="51"/>
      <c r="G262" s="51"/>
      <c r="H262" s="51"/>
      <c r="I262" s="51"/>
      <c r="J262" s="51"/>
      <c r="K262" s="51"/>
      <c r="L262" s="52"/>
    </row>
    <row r="263" spans="2:12">
      <c r="B263" s="47"/>
      <c r="C263" s="48"/>
      <c r="D263" s="49"/>
      <c r="E263" s="50"/>
      <c r="F263" s="51"/>
      <c r="G263" s="51"/>
      <c r="H263" s="51"/>
      <c r="I263" s="51"/>
      <c r="J263" s="51"/>
      <c r="K263" s="51"/>
      <c r="L263" s="52"/>
    </row>
    <row r="264" spans="2:12">
      <c r="B264" s="47"/>
      <c r="C264" s="48"/>
      <c r="D264" s="49"/>
      <c r="E264" s="50"/>
      <c r="F264" s="51"/>
      <c r="G264" s="51"/>
      <c r="H264" s="51"/>
      <c r="I264" s="51"/>
      <c r="J264" s="51"/>
      <c r="K264" s="51"/>
      <c r="L264" s="52"/>
    </row>
    <row r="265" spans="2:12">
      <c r="B265" s="47"/>
      <c r="C265" s="48"/>
      <c r="D265" s="49"/>
      <c r="E265" s="50"/>
      <c r="F265" s="51"/>
      <c r="G265" s="51"/>
      <c r="H265" s="51"/>
      <c r="I265" s="51"/>
      <c r="J265" s="51"/>
      <c r="K265" s="51"/>
      <c r="L265" s="52"/>
    </row>
    <row r="266" spans="2:12">
      <c r="B266" s="47"/>
      <c r="C266" s="48"/>
      <c r="D266" s="49"/>
      <c r="E266" s="50"/>
      <c r="F266" s="51"/>
      <c r="G266" s="51"/>
      <c r="H266" s="51"/>
      <c r="I266" s="51"/>
      <c r="J266" s="51"/>
      <c r="K266" s="51"/>
      <c r="L266" s="52"/>
    </row>
    <row r="267" spans="2:12">
      <c r="B267" s="47"/>
      <c r="C267" s="48"/>
      <c r="D267" s="49"/>
      <c r="E267" s="50"/>
      <c r="F267" s="51"/>
      <c r="G267" s="51"/>
      <c r="H267" s="51"/>
      <c r="I267" s="51"/>
      <c r="J267" s="51"/>
      <c r="K267" s="51"/>
      <c r="L267" s="52"/>
    </row>
    <row r="268" spans="2:12">
      <c r="B268" s="47"/>
      <c r="C268" s="48"/>
      <c r="D268" s="49"/>
      <c r="E268" s="50"/>
      <c r="F268" s="51"/>
      <c r="G268" s="51"/>
      <c r="H268" s="51"/>
      <c r="I268" s="51"/>
      <c r="J268" s="51"/>
      <c r="K268" s="51"/>
      <c r="L268" s="52"/>
    </row>
    <row r="269" spans="2:12">
      <c r="B269" s="47"/>
      <c r="C269" s="48"/>
      <c r="D269" s="49"/>
      <c r="E269" s="50"/>
      <c r="F269" s="51"/>
      <c r="G269" s="51"/>
      <c r="H269" s="51"/>
      <c r="I269" s="51"/>
      <c r="J269" s="51"/>
      <c r="K269" s="51"/>
      <c r="L269" s="52"/>
    </row>
    <row r="270" spans="2:12">
      <c r="B270" s="47"/>
      <c r="C270" s="48"/>
      <c r="D270" s="49"/>
      <c r="E270" s="50"/>
      <c r="F270" s="51"/>
      <c r="G270" s="51"/>
      <c r="H270" s="51"/>
      <c r="I270" s="51"/>
      <c r="J270" s="51"/>
      <c r="K270" s="51"/>
      <c r="L270" s="52"/>
    </row>
    <row r="271" spans="2:12">
      <c r="B271" s="47"/>
      <c r="C271" s="48"/>
      <c r="D271" s="49"/>
      <c r="E271" s="50"/>
      <c r="F271" s="51"/>
      <c r="G271" s="51"/>
      <c r="H271" s="51"/>
      <c r="I271" s="51"/>
      <c r="J271" s="51"/>
      <c r="K271" s="51"/>
      <c r="L271" s="52"/>
    </row>
    <row r="272" spans="2:12">
      <c r="B272" s="47"/>
      <c r="C272" s="48"/>
      <c r="D272" s="49"/>
      <c r="E272" s="50"/>
      <c r="F272" s="51"/>
      <c r="G272" s="51"/>
      <c r="H272" s="51"/>
      <c r="I272" s="51"/>
      <c r="J272" s="51"/>
      <c r="K272" s="51"/>
      <c r="L272" s="52"/>
    </row>
    <row r="273" spans="2:12">
      <c r="B273" s="47"/>
      <c r="C273" s="48"/>
      <c r="D273" s="49"/>
      <c r="E273" s="50"/>
      <c r="F273" s="51"/>
      <c r="G273" s="51"/>
      <c r="H273" s="51"/>
      <c r="I273" s="51"/>
      <c r="J273" s="51"/>
      <c r="K273" s="51"/>
      <c r="L273" s="52"/>
    </row>
    <row r="274" spans="2:12">
      <c r="B274" s="47"/>
      <c r="C274" s="48"/>
      <c r="D274" s="49"/>
      <c r="E274" s="50"/>
      <c r="F274" s="51"/>
      <c r="G274" s="51"/>
      <c r="H274" s="51"/>
      <c r="I274" s="51"/>
      <c r="J274" s="51"/>
      <c r="K274" s="51"/>
      <c r="L274" s="52"/>
    </row>
    <row r="275" spans="2:12">
      <c r="B275" s="47"/>
      <c r="C275" s="48"/>
      <c r="D275" s="49"/>
      <c r="E275" s="50"/>
      <c r="F275" s="51"/>
      <c r="G275" s="51"/>
      <c r="H275" s="51"/>
      <c r="I275" s="51"/>
      <c r="J275" s="51"/>
      <c r="K275" s="51"/>
      <c r="L275" s="52"/>
    </row>
    <row r="276" spans="2:12">
      <c r="B276" s="47"/>
      <c r="C276" s="48"/>
      <c r="D276" s="49"/>
      <c r="E276" s="50"/>
      <c r="F276" s="51"/>
      <c r="G276" s="51"/>
      <c r="H276" s="51"/>
      <c r="I276" s="51"/>
      <c r="J276" s="51"/>
      <c r="K276" s="51"/>
      <c r="L276" s="52"/>
    </row>
    <row r="277" spans="2:12">
      <c r="B277" s="47"/>
      <c r="C277" s="48"/>
      <c r="D277" s="49"/>
      <c r="E277" s="50"/>
      <c r="F277" s="51"/>
      <c r="G277" s="51"/>
      <c r="H277" s="51"/>
      <c r="I277" s="51"/>
      <c r="J277" s="51"/>
      <c r="K277" s="51"/>
      <c r="L277" s="52"/>
    </row>
    <row r="278" spans="2:12">
      <c r="B278" s="47"/>
      <c r="C278" s="48"/>
      <c r="D278" s="49"/>
      <c r="E278" s="50"/>
      <c r="F278" s="51"/>
      <c r="G278" s="51"/>
      <c r="H278" s="51"/>
      <c r="I278" s="51"/>
      <c r="J278" s="51"/>
      <c r="K278" s="51"/>
      <c r="L278" s="52"/>
    </row>
    <row r="279" spans="2:12">
      <c r="B279" s="47"/>
      <c r="C279" s="48"/>
      <c r="D279" s="49"/>
      <c r="E279" s="50"/>
      <c r="F279" s="51"/>
      <c r="G279" s="51"/>
      <c r="H279" s="51"/>
      <c r="I279" s="51"/>
      <c r="J279" s="51"/>
      <c r="K279" s="51"/>
      <c r="L279" s="52"/>
    </row>
    <row r="280" spans="2:12">
      <c r="B280" s="47"/>
      <c r="C280" s="48"/>
      <c r="D280" s="49"/>
      <c r="E280" s="50"/>
      <c r="F280" s="51"/>
      <c r="G280" s="51"/>
      <c r="H280" s="51"/>
      <c r="I280" s="51"/>
      <c r="J280" s="51"/>
      <c r="K280" s="51"/>
      <c r="L280" s="52"/>
    </row>
    <row r="281" spans="2:12">
      <c r="B281" s="47"/>
      <c r="C281" s="48"/>
      <c r="D281" s="49"/>
      <c r="E281" s="50"/>
      <c r="F281" s="51"/>
      <c r="G281" s="51"/>
      <c r="H281" s="51"/>
      <c r="I281" s="51"/>
      <c r="J281" s="51"/>
      <c r="K281" s="51"/>
      <c r="L281" s="52"/>
    </row>
    <row r="282" spans="2:12">
      <c r="B282" s="47"/>
      <c r="C282" s="48"/>
      <c r="D282" s="49"/>
      <c r="E282" s="50"/>
      <c r="F282" s="51"/>
      <c r="G282" s="51"/>
      <c r="H282" s="51"/>
      <c r="I282" s="51"/>
      <c r="J282" s="51"/>
      <c r="K282" s="51"/>
      <c r="L282" s="52"/>
    </row>
    <row r="283" spans="2:12">
      <c r="B283" s="47"/>
      <c r="C283" s="48"/>
      <c r="D283" s="49"/>
      <c r="E283" s="50"/>
      <c r="F283" s="51"/>
      <c r="G283" s="51"/>
      <c r="H283" s="51"/>
      <c r="I283" s="51"/>
      <c r="J283" s="51"/>
      <c r="K283" s="51"/>
      <c r="L283" s="52"/>
    </row>
    <row r="284" spans="2:12">
      <c r="B284" s="47"/>
      <c r="C284" s="48"/>
      <c r="D284" s="49"/>
      <c r="E284" s="50"/>
      <c r="F284" s="51"/>
      <c r="G284" s="51"/>
      <c r="H284" s="51"/>
      <c r="I284" s="51"/>
      <c r="J284" s="51"/>
      <c r="K284" s="51"/>
      <c r="L284" s="52"/>
    </row>
    <row r="285" spans="2:12">
      <c r="B285" s="47"/>
      <c r="C285" s="48"/>
      <c r="D285" s="49"/>
      <c r="E285" s="50"/>
      <c r="F285" s="51"/>
      <c r="G285" s="51"/>
      <c r="H285" s="51"/>
      <c r="I285" s="51"/>
      <c r="J285" s="51"/>
      <c r="K285" s="51"/>
      <c r="L285" s="52"/>
    </row>
    <row r="286" spans="2:12">
      <c r="B286" s="47"/>
      <c r="C286" s="48"/>
      <c r="D286" s="49"/>
      <c r="E286" s="50"/>
      <c r="F286" s="51"/>
      <c r="G286" s="51"/>
      <c r="H286" s="51"/>
      <c r="I286" s="51"/>
      <c r="J286" s="51"/>
      <c r="K286" s="51"/>
      <c r="L286" s="52"/>
    </row>
    <row r="287" spans="2:12">
      <c r="B287" s="47"/>
      <c r="C287" s="48"/>
      <c r="D287" s="49"/>
      <c r="E287" s="50"/>
      <c r="F287" s="51"/>
      <c r="G287" s="51"/>
      <c r="H287" s="51"/>
      <c r="I287" s="51"/>
      <c r="J287" s="51"/>
      <c r="K287" s="51"/>
      <c r="L287" s="52"/>
    </row>
    <row r="288" spans="2:12">
      <c r="B288" s="47"/>
      <c r="C288" s="48"/>
      <c r="D288" s="49"/>
      <c r="E288" s="50"/>
      <c r="F288" s="51"/>
      <c r="G288" s="51"/>
      <c r="H288" s="51"/>
      <c r="I288" s="51"/>
      <c r="J288" s="51"/>
      <c r="K288" s="51"/>
      <c r="L288" s="52"/>
    </row>
    <row r="289" spans="2:12">
      <c r="B289" s="47"/>
      <c r="C289" s="48"/>
      <c r="D289" s="49"/>
      <c r="E289" s="50"/>
      <c r="F289" s="51"/>
      <c r="G289" s="51"/>
      <c r="H289" s="51"/>
      <c r="I289" s="51"/>
      <c r="J289" s="51"/>
      <c r="K289" s="51"/>
      <c r="L289" s="52"/>
    </row>
    <row r="290" spans="2:12">
      <c r="B290" s="47"/>
      <c r="C290" s="48"/>
      <c r="D290" s="49"/>
      <c r="E290" s="50"/>
      <c r="F290" s="51"/>
      <c r="G290" s="51"/>
      <c r="H290" s="51"/>
      <c r="I290" s="51"/>
      <c r="J290" s="51"/>
      <c r="K290" s="51"/>
      <c r="L290" s="52"/>
    </row>
    <row r="291" spans="2:12">
      <c r="B291" s="47"/>
      <c r="C291" s="48"/>
      <c r="D291" s="49"/>
      <c r="E291" s="50"/>
      <c r="F291" s="51"/>
      <c r="G291" s="51"/>
      <c r="H291" s="51"/>
      <c r="I291" s="51"/>
      <c r="J291" s="51"/>
      <c r="K291" s="51"/>
      <c r="L291" s="52"/>
    </row>
    <row r="292" spans="2:12">
      <c r="B292" s="47"/>
      <c r="C292" s="48"/>
      <c r="D292" s="49"/>
      <c r="E292" s="50"/>
      <c r="F292" s="51"/>
      <c r="G292" s="51"/>
      <c r="H292" s="51"/>
      <c r="I292" s="51"/>
      <c r="J292" s="51"/>
      <c r="K292" s="51"/>
      <c r="L292" s="52"/>
    </row>
    <row r="293" spans="2:12">
      <c r="B293" s="47"/>
      <c r="C293" s="48"/>
      <c r="D293" s="49"/>
      <c r="E293" s="50"/>
      <c r="F293" s="51"/>
      <c r="G293" s="51"/>
      <c r="H293" s="51"/>
      <c r="I293" s="51"/>
      <c r="J293" s="51"/>
      <c r="K293" s="51"/>
      <c r="L293" s="52"/>
    </row>
    <row r="294" spans="2:12">
      <c r="B294" s="47"/>
      <c r="C294" s="48"/>
      <c r="D294" s="49"/>
      <c r="E294" s="50"/>
      <c r="F294" s="51"/>
      <c r="G294" s="51"/>
      <c r="H294" s="51"/>
      <c r="I294" s="51"/>
      <c r="J294" s="51"/>
      <c r="K294" s="51"/>
      <c r="L294" s="52"/>
    </row>
    <row r="295" spans="2:12">
      <c r="B295" s="47"/>
      <c r="C295" s="48"/>
      <c r="D295" s="49"/>
      <c r="E295" s="50"/>
      <c r="F295" s="51"/>
      <c r="G295" s="51"/>
      <c r="H295" s="51"/>
      <c r="I295" s="51"/>
      <c r="J295" s="51"/>
      <c r="K295" s="51"/>
      <c r="L295" s="52"/>
    </row>
    <row r="296" spans="2:12">
      <c r="B296" s="47"/>
      <c r="C296" s="48"/>
      <c r="D296" s="49"/>
      <c r="E296" s="50"/>
      <c r="F296" s="51"/>
      <c r="G296" s="51"/>
      <c r="H296" s="51"/>
      <c r="I296" s="51"/>
      <c r="J296" s="51"/>
      <c r="K296" s="51"/>
      <c r="L296" s="52"/>
    </row>
    <row r="297" spans="2:12">
      <c r="B297" s="47"/>
      <c r="C297" s="48"/>
      <c r="D297" s="49"/>
      <c r="E297" s="50"/>
      <c r="F297" s="51"/>
      <c r="G297" s="51"/>
      <c r="H297" s="51"/>
      <c r="I297" s="51"/>
      <c r="J297" s="51"/>
      <c r="K297" s="51"/>
      <c r="L297" s="52"/>
    </row>
    <row r="298" spans="2:12">
      <c r="B298" s="47"/>
      <c r="C298" s="48"/>
      <c r="D298" s="49"/>
      <c r="E298" s="50"/>
      <c r="F298" s="51"/>
      <c r="G298" s="51"/>
      <c r="H298" s="51"/>
      <c r="I298" s="51"/>
      <c r="J298" s="51"/>
      <c r="K298" s="51"/>
      <c r="L298" s="52"/>
    </row>
    <row r="299" spans="2:12">
      <c r="B299" s="47"/>
      <c r="C299" s="48"/>
      <c r="D299" s="49"/>
      <c r="E299" s="50"/>
      <c r="F299" s="51"/>
      <c r="G299" s="51"/>
      <c r="H299" s="51"/>
      <c r="I299" s="51"/>
      <c r="J299" s="51"/>
      <c r="K299" s="51"/>
      <c r="L299" s="52"/>
    </row>
    <row r="300" spans="2:12">
      <c r="B300" s="47"/>
      <c r="C300" s="48"/>
      <c r="D300" s="49"/>
      <c r="E300" s="50"/>
      <c r="F300" s="51"/>
      <c r="G300" s="51"/>
      <c r="H300" s="51"/>
      <c r="I300" s="51"/>
      <c r="J300" s="51"/>
      <c r="K300" s="51"/>
      <c r="L300" s="52"/>
    </row>
    <row r="301" spans="2:12">
      <c r="B301" s="47"/>
      <c r="C301" s="48"/>
      <c r="D301" s="49"/>
      <c r="E301" s="50"/>
      <c r="F301" s="51"/>
      <c r="G301" s="51"/>
      <c r="H301" s="51"/>
      <c r="I301" s="51"/>
      <c r="J301" s="51"/>
      <c r="K301" s="51"/>
      <c r="L301" s="52"/>
    </row>
    <row r="302" spans="2:12">
      <c r="B302" s="47"/>
      <c r="C302" s="48"/>
      <c r="D302" s="49"/>
      <c r="E302" s="50"/>
      <c r="F302" s="51"/>
      <c r="G302" s="51"/>
      <c r="H302" s="51"/>
      <c r="I302" s="51"/>
      <c r="J302" s="51"/>
      <c r="K302" s="51"/>
      <c r="L302" s="52"/>
    </row>
    <row r="303" spans="2:12">
      <c r="B303" s="47"/>
      <c r="C303" s="48"/>
      <c r="D303" s="49"/>
      <c r="E303" s="50"/>
      <c r="F303" s="51"/>
      <c r="G303" s="51"/>
      <c r="H303" s="51"/>
      <c r="I303" s="51"/>
      <c r="J303" s="51"/>
      <c r="K303" s="51"/>
      <c r="L303" s="52"/>
    </row>
    <row r="304" spans="2:12">
      <c r="B304" s="47"/>
      <c r="C304" s="48"/>
      <c r="D304" s="49"/>
      <c r="E304" s="50"/>
      <c r="F304" s="51"/>
      <c r="G304" s="51"/>
      <c r="H304" s="51"/>
      <c r="I304" s="51"/>
      <c r="J304" s="51"/>
      <c r="K304" s="51"/>
      <c r="L304" s="52"/>
    </row>
    <row r="305" spans="2:12">
      <c r="B305" s="47"/>
      <c r="C305" s="48"/>
      <c r="D305" s="49"/>
      <c r="E305" s="50"/>
      <c r="F305" s="51"/>
      <c r="G305" s="51"/>
      <c r="H305" s="51"/>
      <c r="I305" s="51"/>
      <c r="J305" s="51"/>
      <c r="K305" s="51"/>
      <c r="L305" s="52"/>
    </row>
    <row r="306" spans="2:12">
      <c r="B306" s="47"/>
      <c r="C306" s="48"/>
      <c r="D306" s="49"/>
      <c r="E306" s="50"/>
      <c r="F306" s="51"/>
      <c r="G306" s="51"/>
      <c r="H306" s="51"/>
      <c r="I306" s="51"/>
      <c r="J306" s="51"/>
      <c r="K306" s="51"/>
      <c r="L306" s="52"/>
    </row>
    <row r="307" spans="2:12">
      <c r="B307" s="47"/>
      <c r="C307" s="48"/>
      <c r="D307" s="49"/>
      <c r="E307" s="50"/>
      <c r="F307" s="51"/>
      <c r="G307" s="51"/>
      <c r="H307" s="51"/>
      <c r="I307" s="51"/>
      <c r="J307" s="51"/>
      <c r="K307" s="51"/>
      <c r="L307" s="52"/>
    </row>
    <row r="308" spans="2:12" ht="12.75"/>
    <row r="309" spans="2:12" ht="12.75"/>
    <row r="310" spans="2:12" ht="12.75"/>
    <row r="311" spans="2:12" ht="12.75"/>
    <row r="312" spans="2:12" ht="12.75"/>
    <row r="313" spans="2:12" ht="12.75"/>
  </sheetData>
  <sheetProtection formatCells="0" formatColumns="0" formatRows="0" sort="0"/>
  <phoneticPr fontId="9" type="noConversion"/>
  <dataValidations count="1">
    <dataValidation showInputMessage="1" showErrorMessage="1" sqref="K2:K231" xr:uid="{00000000-0002-0000-01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D2:D8 D10:D16 D18:D24 D26:D32 D34:D48 D50:D56 D58:D64</xm:sqref>
        </x14:dataValidation>
        <x14:dataValidation type="list" showInputMessage="1" showErrorMessage="1" xr:uid="{00000000-0002-0000-0100-000002000000}">
          <x14:formula1>
            <xm:f>Tabelle2!$C$2:$C$3</xm:f>
          </x14:formula1>
          <xm:sqref>K232:K255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52"/>
  <sheetViews>
    <sheetView showGridLines="0" zoomScale="80" zoomScaleNormal="80" workbookViewId="0">
      <pane ySplit="1" topLeftCell="A41" activePane="bottomLeft" state="frozen"/>
      <selection pane="bottomLeft" activeCell="D55" sqref="D55"/>
    </sheetView>
  </sheetViews>
  <sheetFormatPr defaultColWidth="11.42578125" defaultRowHeight="14.45"/>
  <cols>
    <col min="1" max="1" width="5.85546875" customWidth="1"/>
    <col min="2" max="2" width="11.42578125" style="27"/>
    <col min="3" max="3" width="11" style="27" bestFit="1" customWidth="1"/>
    <col min="4" max="4" width="15.5703125" style="13" bestFit="1" customWidth="1"/>
    <col min="5" max="6" width="10.42578125" style="13" customWidth="1"/>
    <col min="7" max="7" width="14.42578125" style="13" customWidth="1"/>
    <col min="8" max="8" width="68.85546875" style="11" customWidth="1"/>
    <col min="9" max="9" width="70.85546875" style="11" customWidth="1"/>
    <col min="10" max="10" width="20.85546875" style="12" customWidth="1"/>
    <col min="11" max="11" width="31.42578125" customWidth="1"/>
  </cols>
  <sheetData>
    <row r="1" spans="2:11" s="61" customFormat="1" ht="26.1">
      <c r="B1" s="54" t="s">
        <v>19</v>
      </c>
      <c r="C1" s="54" t="s">
        <v>20</v>
      </c>
      <c r="D1" s="53" t="s">
        <v>243</v>
      </c>
      <c r="E1" s="63" t="s">
        <v>244</v>
      </c>
      <c r="F1" s="63" t="s">
        <v>245</v>
      </c>
      <c r="G1" s="63" t="s">
        <v>22</v>
      </c>
      <c r="H1" s="55" t="s">
        <v>23</v>
      </c>
      <c r="I1" s="55" t="s">
        <v>246</v>
      </c>
      <c r="J1" s="60" t="s">
        <v>26</v>
      </c>
      <c r="K1" s="64" t="s">
        <v>27</v>
      </c>
    </row>
    <row r="2" spans="2:11" ht="117">
      <c r="B2" s="39">
        <v>1</v>
      </c>
      <c r="C2" s="30"/>
      <c r="D2" s="58" t="s">
        <v>28</v>
      </c>
      <c r="E2" s="17">
        <f>IF(D2="leicht",6,IF(D2="mittel",6,IF(D2="schwer",18,xxx)))</f>
        <v>6</v>
      </c>
      <c r="F2" s="17">
        <f>IF(E2=6,30,IF(E2=18,40,xxx))</f>
        <v>30</v>
      </c>
      <c r="G2" s="16" t="s">
        <v>247</v>
      </c>
      <c r="H2" s="52" t="s">
        <v>248</v>
      </c>
      <c r="I2" s="15" t="s">
        <v>249</v>
      </c>
      <c r="J2" s="15"/>
      <c r="K2" s="14"/>
    </row>
    <row r="3" spans="2:11" s="85" customFormat="1">
      <c r="B3" s="80">
        <v>1</v>
      </c>
      <c r="C3" s="86"/>
      <c r="D3" s="74" t="s">
        <v>28</v>
      </c>
      <c r="E3" s="66">
        <f>IF(D3="leicht",6,IF(D3="mittel",6,IF(D3="schwer",18,xxx)))</f>
        <v>6</v>
      </c>
      <c r="F3" s="66">
        <f>IF(E3=6,30,IF(E3=18,40,xxx))</f>
        <v>30</v>
      </c>
      <c r="G3" s="69"/>
      <c r="H3" s="84"/>
      <c r="I3" s="84"/>
      <c r="J3" s="84"/>
      <c r="K3" s="71"/>
    </row>
    <row r="4" spans="2:11" ht="121.5">
      <c r="B4" s="39">
        <v>1</v>
      </c>
      <c r="C4" s="30"/>
      <c r="D4" s="58" t="s">
        <v>35</v>
      </c>
      <c r="E4" s="17">
        <f>IF(D4="leicht",6,IF(D4="mittel",6,IF(D4="schwer",18,xxx)))</f>
        <v>6</v>
      </c>
      <c r="F4" s="17">
        <f>IF(E4=6,30,IF(E4=18,40,xxx))</f>
        <v>30</v>
      </c>
      <c r="G4" s="16" t="s">
        <v>250</v>
      </c>
      <c r="H4" s="15" t="s">
        <v>251</v>
      </c>
      <c r="I4" s="65" t="s">
        <v>252</v>
      </c>
      <c r="J4" s="31"/>
      <c r="K4" s="14"/>
    </row>
    <row r="5" spans="2:11" s="85" customFormat="1">
      <c r="B5" s="80">
        <v>1</v>
      </c>
      <c r="C5" s="73"/>
      <c r="D5" s="75" t="s">
        <v>35</v>
      </c>
      <c r="E5" s="66">
        <f>IF(D5="leicht",6,IF(D5="mittel",6,IF(D5="schwer",18,xxx)))</f>
        <v>6</v>
      </c>
      <c r="F5" s="66">
        <f>IF(E5=6,30,IF(E5=18,40,xxx))</f>
        <v>30</v>
      </c>
      <c r="G5" s="69"/>
      <c r="H5" s="70"/>
      <c r="I5" s="70"/>
      <c r="J5" s="70"/>
      <c r="K5" s="71"/>
    </row>
    <row r="6" spans="2:11" ht="324.95">
      <c r="B6" s="39">
        <v>1</v>
      </c>
      <c r="C6" s="25"/>
      <c r="D6" s="17" t="s">
        <v>42</v>
      </c>
      <c r="E6" s="17">
        <f>IF(D6="leicht",6,IF(D6="mittel",6,IF(D6="schwer",18,xxx)))</f>
        <v>18</v>
      </c>
      <c r="F6" s="17">
        <f>IF(E6=6,30,IF(E6=18,40,xxx))</f>
        <v>40</v>
      </c>
      <c r="G6" s="16" t="s">
        <v>253</v>
      </c>
      <c r="H6" s="15" t="s">
        <v>254</v>
      </c>
      <c r="I6" s="15" t="s">
        <v>255</v>
      </c>
      <c r="J6" s="15"/>
      <c r="K6" s="14"/>
    </row>
    <row r="7" spans="2:11" s="85" customFormat="1">
      <c r="B7" s="80">
        <v>1</v>
      </c>
      <c r="C7" s="73"/>
      <c r="D7" s="75" t="s">
        <v>42</v>
      </c>
      <c r="E7" s="66">
        <f>IF(D7="leicht",6,IF(D7="mittel",6,IF(D7="schwer",18,xxx)))</f>
        <v>18</v>
      </c>
      <c r="F7" s="66">
        <f>IF(E7=6,30,IF(E7=18,40,xxx))</f>
        <v>40</v>
      </c>
      <c r="G7" s="69"/>
      <c r="H7" s="70"/>
      <c r="I7" s="70"/>
      <c r="J7" s="70"/>
      <c r="K7" s="71"/>
    </row>
    <row r="8" spans="2:11" s="59" customFormat="1">
      <c r="B8" s="40"/>
      <c r="C8" s="41"/>
      <c r="D8" s="42"/>
      <c r="E8" s="42"/>
      <c r="F8" s="42"/>
      <c r="G8" s="43"/>
      <c r="H8" s="44"/>
      <c r="I8" s="44"/>
      <c r="J8" s="44"/>
      <c r="K8" s="45"/>
    </row>
    <row r="9" spans="2:11" ht="78">
      <c r="B9" s="28">
        <v>2</v>
      </c>
      <c r="C9" s="25"/>
      <c r="D9" s="58" t="s">
        <v>28</v>
      </c>
      <c r="E9" s="17">
        <f>IF(D9="leicht",6,IF(D9="mittel",6,IF(D9="schwer",18,xxx)))</f>
        <v>6</v>
      </c>
      <c r="F9" s="17">
        <f>IF(E9=6,30,IF(E9=18,40,xxx))</f>
        <v>30</v>
      </c>
      <c r="G9" s="16" t="s">
        <v>256</v>
      </c>
      <c r="H9" s="15" t="s">
        <v>257</v>
      </c>
      <c r="I9" s="15" t="s">
        <v>258</v>
      </c>
      <c r="J9" s="15"/>
      <c r="K9" s="14"/>
    </row>
    <row r="10" spans="2:11" s="85" customFormat="1">
      <c r="B10" s="72">
        <v>2</v>
      </c>
      <c r="C10" s="73"/>
      <c r="D10" s="74" t="s">
        <v>28</v>
      </c>
      <c r="E10" s="66">
        <f>IF(D10="leicht",6,IF(D10="mittel",6,IF(D10="schwer",18,xxx)))</f>
        <v>6</v>
      </c>
      <c r="F10" s="66">
        <f>IF(E10=6,30,IF(E10=18,40,xxx))</f>
        <v>30</v>
      </c>
      <c r="G10" s="69"/>
      <c r="H10" s="70"/>
      <c r="I10" s="70"/>
      <c r="J10" s="70"/>
      <c r="K10" s="71"/>
    </row>
    <row r="11" spans="2:11" ht="78">
      <c r="B11" s="28">
        <v>2</v>
      </c>
      <c r="C11" s="25"/>
      <c r="D11" s="58" t="s">
        <v>35</v>
      </c>
      <c r="E11" s="17">
        <f>IF(D11="leicht",6,IF(D11="mittel",6,IF(D11="schwer",18,xxx)))</f>
        <v>6</v>
      </c>
      <c r="F11" s="17">
        <f>IF(E11=6,30,IF(E11=18,40,xxx))</f>
        <v>30</v>
      </c>
      <c r="G11" s="16" t="s">
        <v>259</v>
      </c>
      <c r="H11" s="15" t="s">
        <v>260</v>
      </c>
      <c r="I11" s="15" t="s">
        <v>261</v>
      </c>
      <c r="J11" s="15"/>
      <c r="K11" s="14"/>
    </row>
    <row r="12" spans="2:11" s="85" customFormat="1">
      <c r="B12" s="72">
        <v>2</v>
      </c>
      <c r="C12" s="73"/>
      <c r="D12" s="75" t="s">
        <v>35</v>
      </c>
      <c r="E12" s="66">
        <f>IF(D12="leicht",6,IF(D12="mittel",6,IF(D12="schwer",18,xxx)))</f>
        <v>6</v>
      </c>
      <c r="F12" s="66">
        <f>IF(E12=6,30,IF(E12=18,40,xxx))</f>
        <v>30</v>
      </c>
      <c r="G12" s="69"/>
      <c r="H12" s="70"/>
      <c r="I12" s="70"/>
      <c r="J12" s="70"/>
      <c r="K12" s="71"/>
    </row>
    <row r="13" spans="2:11" s="85" customFormat="1">
      <c r="B13" s="72">
        <v>2</v>
      </c>
      <c r="C13" s="73"/>
      <c r="D13" s="75" t="s">
        <v>42</v>
      </c>
      <c r="E13" s="66">
        <f>IF(D13="leicht",6,IF(D13="mittel",6,IF(D13="schwer",18,xxx)))</f>
        <v>18</v>
      </c>
      <c r="F13" s="66">
        <f>IF(E13=6,30,IF(E13=18,40,xxx))</f>
        <v>40</v>
      </c>
      <c r="G13" s="69"/>
      <c r="H13" s="70"/>
      <c r="I13" s="70"/>
      <c r="J13" s="70"/>
      <c r="K13" s="71"/>
    </row>
    <row r="14" spans="2:11" s="85" customFormat="1">
      <c r="B14" s="72">
        <v>2</v>
      </c>
      <c r="C14" s="73"/>
      <c r="D14" s="75" t="s">
        <v>42</v>
      </c>
      <c r="E14" s="66">
        <f>IF(D14="leicht",6,IF(D14="mittel",6,IF(D14="schwer",18,xxx)))</f>
        <v>18</v>
      </c>
      <c r="F14" s="66">
        <f>IF(E14=6,30,IF(E14=18,40,xxx))</f>
        <v>40</v>
      </c>
      <c r="G14" s="69"/>
      <c r="H14" s="70"/>
      <c r="I14" s="70"/>
      <c r="J14" s="70"/>
      <c r="K14" s="71"/>
    </row>
    <row r="15" spans="2:11" s="59" customFormat="1">
      <c r="B15" s="40"/>
      <c r="C15" s="41"/>
      <c r="D15" s="42"/>
      <c r="E15" s="42"/>
      <c r="F15" s="42"/>
      <c r="G15" s="43"/>
      <c r="H15" s="44"/>
      <c r="I15" s="44"/>
      <c r="J15" s="44"/>
      <c r="K15" s="45"/>
    </row>
    <row r="16" spans="2:11" ht="65.099999999999994">
      <c r="B16" s="28">
        <v>3</v>
      </c>
      <c r="C16" s="25"/>
      <c r="D16" s="58" t="s">
        <v>28</v>
      </c>
      <c r="E16" s="17">
        <f>IF(D16="leicht",6,IF(D16="mittel",6,IF(D16="schwer",18,xxx)))</f>
        <v>6</v>
      </c>
      <c r="F16" s="17">
        <f>IF(E16=6,30,IF(E16=18,40,xxx))</f>
        <v>30</v>
      </c>
      <c r="G16" s="16" t="s">
        <v>262</v>
      </c>
      <c r="H16" s="15" t="s">
        <v>263</v>
      </c>
      <c r="I16" s="15" t="s">
        <v>264</v>
      </c>
      <c r="J16" s="15"/>
      <c r="K16" s="14"/>
    </row>
    <row r="17" spans="2:11" s="85" customFormat="1">
      <c r="B17" s="72">
        <v>3</v>
      </c>
      <c r="C17" s="73"/>
      <c r="D17" s="74" t="s">
        <v>28</v>
      </c>
      <c r="E17" s="66">
        <f>IF(D17="leicht",6,IF(D17="mittel",6,IF(D17="schwer",18,xxx)))</f>
        <v>6</v>
      </c>
      <c r="F17" s="66">
        <f>IF(E17=6,30,IF(E17=18,40,xxx))</f>
        <v>30</v>
      </c>
      <c r="G17" s="69"/>
      <c r="H17" s="70"/>
      <c r="I17" s="70"/>
      <c r="J17" s="70"/>
      <c r="K17" s="71"/>
    </row>
    <row r="18" spans="2:11" ht="90.95">
      <c r="B18" s="28">
        <v>3</v>
      </c>
      <c r="C18" s="25"/>
      <c r="D18" s="58" t="s">
        <v>35</v>
      </c>
      <c r="E18" s="17">
        <f>IF(D18="leicht",6,IF(D18="mittel",6,IF(D18="schwer",18,xxx)))</f>
        <v>6</v>
      </c>
      <c r="F18" s="17">
        <f>IF(E18=6,30,IF(E18=18,40,xxx))</f>
        <v>30</v>
      </c>
      <c r="G18" s="16" t="s">
        <v>265</v>
      </c>
      <c r="H18" s="15" t="s">
        <v>266</v>
      </c>
      <c r="I18" s="15" t="s">
        <v>267</v>
      </c>
      <c r="J18" s="15"/>
      <c r="K18" s="14"/>
    </row>
    <row r="19" spans="2:11" s="85" customFormat="1">
      <c r="B19" s="72">
        <v>3</v>
      </c>
      <c r="C19" s="73"/>
      <c r="D19" s="75" t="s">
        <v>35</v>
      </c>
      <c r="E19" s="66">
        <f>IF(D19="leicht",6,IF(D19="mittel",6,IF(D19="schwer",18,xxx)))</f>
        <v>6</v>
      </c>
      <c r="F19" s="66">
        <f>IF(E19=6,30,IF(E19=18,40,xxx))</f>
        <v>30</v>
      </c>
      <c r="G19" s="69"/>
      <c r="H19" s="70"/>
      <c r="I19" s="70"/>
      <c r="J19" s="70"/>
      <c r="K19" s="71"/>
    </row>
    <row r="20" spans="2:11" ht="338.1">
      <c r="B20" s="28">
        <v>3</v>
      </c>
      <c r="C20" s="25"/>
      <c r="D20" s="17" t="s">
        <v>42</v>
      </c>
      <c r="E20" s="17">
        <f>IF(D20="leicht",6,IF(D20="mittel",6,IF(D20="schwer",18,xxx)))</f>
        <v>18</v>
      </c>
      <c r="F20" s="17">
        <f>IF(E20=6,30,IF(E20=18,40,xxx))</f>
        <v>40</v>
      </c>
      <c r="G20" s="16" t="s">
        <v>268</v>
      </c>
      <c r="H20" s="15" t="s">
        <v>269</v>
      </c>
      <c r="I20" s="15" t="s">
        <v>270</v>
      </c>
      <c r="J20" s="15"/>
      <c r="K20" s="14"/>
    </row>
    <row r="21" spans="2:11" s="85" customFormat="1">
      <c r="B21" s="72">
        <v>3</v>
      </c>
      <c r="C21" s="73"/>
      <c r="D21" s="75" t="s">
        <v>42</v>
      </c>
      <c r="E21" s="66">
        <f>IF(D21="leicht",6,IF(D21="mittel",6,IF(D21="schwer",18,xxx)))</f>
        <v>18</v>
      </c>
      <c r="F21" s="66">
        <f>IF(E21=6,30,IF(E21=18,40,xxx))</f>
        <v>40</v>
      </c>
      <c r="G21" s="69"/>
      <c r="H21" s="70"/>
      <c r="I21" s="70"/>
      <c r="J21" s="70"/>
      <c r="K21" s="71"/>
    </row>
    <row r="22" spans="2:11" s="59" customFormat="1">
      <c r="B22" s="40"/>
      <c r="C22" s="41"/>
      <c r="D22" s="42"/>
      <c r="E22" s="42"/>
      <c r="F22" s="42"/>
      <c r="G22" s="43"/>
      <c r="H22" s="44"/>
      <c r="I22" s="44"/>
      <c r="J22" s="44"/>
      <c r="K22" s="45"/>
    </row>
    <row r="23" spans="2:11" ht="104.1">
      <c r="B23" s="28">
        <v>4</v>
      </c>
      <c r="C23" s="25"/>
      <c r="D23" s="58" t="s">
        <v>28</v>
      </c>
      <c r="E23" s="17">
        <f>IF(D23="leicht",6,IF(D23="mittel",6,IF(D23="schwer",18,xxx)))</f>
        <v>6</v>
      </c>
      <c r="F23" s="17">
        <f>IF(E23=6,30,IF(E23=18,40,xxx))</f>
        <v>30</v>
      </c>
      <c r="G23" s="16" t="s">
        <v>271</v>
      </c>
      <c r="H23" s="15" t="s">
        <v>272</v>
      </c>
      <c r="I23" s="15" t="s">
        <v>273</v>
      </c>
      <c r="J23" s="15"/>
      <c r="K23" s="14"/>
    </row>
    <row r="24" spans="2:11" s="85" customFormat="1">
      <c r="B24" s="72">
        <v>4</v>
      </c>
      <c r="C24" s="73"/>
      <c r="D24" s="74" t="s">
        <v>28</v>
      </c>
      <c r="E24" s="66">
        <f>IF(D24="leicht",6,IF(D24="mittel",6,IF(D24="schwer",18,xxx)))</f>
        <v>6</v>
      </c>
      <c r="F24" s="66">
        <f>IF(E24=6,30,IF(E24=18,40,xxx))</f>
        <v>30</v>
      </c>
      <c r="G24" s="69"/>
      <c r="H24" s="70"/>
      <c r="I24" s="70"/>
      <c r="J24" s="70"/>
      <c r="K24" s="71"/>
    </row>
    <row r="25" spans="2:11" ht="78">
      <c r="B25" s="28">
        <v>4</v>
      </c>
      <c r="C25" s="25"/>
      <c r="D25" s="58" t="s">
        <v>35</v>
      </c>
      <c r="E25" s="17">
        <f>IF(D25="leicht",6,IF(D25="mittel",6,IF(D25="schwer",18,xxx)))</f>
        <v>6</v>
      </c>
      <c r="F25" s="17">
        <f>IF(E25=6,30,IF(E25=18,40,xxx))</f>
        <v>30</v>
      </c>
      <c r="G25" s="16" t="s">
        <v>274</v>
      </c>
      <c r="H25" s="15" t="s">
        <v>275</v>
      </c>
      <c r="I25" s="15" t="s">
        <v>276</v>
      </c>
      <c r="J25" s="15"/>
      <c r="K25" s="14"/>
    </row>
    <row r="26" spans="2:11" s="85" customFormat="1">
      <c r="B26" s="72">
        <v>4</v>
      </c>
      <c r="C26" s="73"/>
      <c r="D26" s="75" t="s">
        <v>35</v>
      </c>
      <c r="E26" s="66">
        <f>IF(D26="leicht",6,IF(D26="mittel",6,IF(D26="schwer",18,xxx)))</f>
        <v>6</v>
      </c>
      <c r="F26" s="66">
        <f>IF(E26=6,30,IF(E26=18,40,xxx))</f>
        <v>30</v>
      </c>
      <c r="G26" s="69"/>
      <c r="H26" s="70"/>
      <c r="I26" s="70"/>
      <c r="J26" s="70"/>
      <c r="K26" s="71"/>
    </row>
    <row r="27" spans="2:11" ht="312">
      <c r="B27" s="28">
        <v>4</v>
      </c>
      <c r="C27" s="25"/>
      <c r="D27" s="17" t="s">
        <v>42</v>
      </c>
      <c r="E27" s="17">
        <f>IF(D27="leicht",6,IF(D27="mittel",6,IF(D27="schwer",18,xxx)))</f>
        <v>18</v>
      </c>
      <c r="F27" s="17">
        <f>IF(E27=6,30,IF(E27=18,40,xxx))</f>
        <v>40</v>
      </c>
      <c r="G27" s="16" t="s">
        <v>277</v>
      </c>
      <c r="H27" s="15" t="s">
        <v>278</v>
      </c>
      <c r="I27" s="15" t="s">
        <v>279</v>
      </c>
      <c r="J27" s="15"/>
      <c r="K27" s="14"/>
    </row>
    <row r="28" spans="2:11" s="85" customFormat="1">
      <c r="B28" s="72">
        <v>4</v>
      </c>
      <c r="C28" s="73"/>
      <c r="D28" s="75" t="s">
        <v>42</v>
      </c>
      <c r="E28" s="66">
        <f>IF(D28="leicht",6,IF(D28="mittel",6,IF(D28="schwer",18,xxx)))</f>
        <v>18</v>
      </c>
      <c r="F28" s="66">
        <f>IF(E28=6,30,IF(E28=18,40,xxx))</f>
        <v>40</v>
      </c>
      <c r="G28" s="69"/>
      <c r="H28" s="70"/>
      <c r="I28" s="70"/>
      <c r="J28" s="70"/>
      <c r="K28" s="71"/>
    </row>
    <row r="29" spans="2:11" s="59" customFormat="1">
      <c r="B29" s="40"/>
      <c r="C29" s="41"/>
      <c r="D29" s="42"/>
      <c r="E29" s="42"/>
      <c r="F29" s="42"/>
      <c r="G29" s="43"/>
      <c r="H29" s="44"/>
      <c r="I29" s="44"/>
      <c r="J29" s="44"/>
      <c r="K29" s="45"/>
    </row>
    <row r="30" spans="2:11" ht="51.95">
      <c r="B30" s="28">
        <v>5</v>
      </c>
      <c r="C30" s="25"/>
      <c r="D30" s="58" t="s">
        <v>28</v>
      </c>
      <c r="E30" s="17">
        <f>IF(D30="leicht",6,IF(D30="mittel",6,IF(D30="schwer",18,xxx)))</f>
        <v>6</v>
      </c>
      <c r="F30" s="17">
        <f>IF(E30=6,30,IF(E30=18,40,xxx))</f>
        <v>30</v>
      </c>
      <c r="G30" s="16" t="s">
        <v>280</v>
      </c>
      <c r="H30" s="15" t="s">
        <v>281</v>
      </c>
      <c r="I30" s="15" t="s">
        <v>282</v>
      </c>
      <c r="J30" s="15"/>
      <c r="K30" s="14"/>
    </row>
    <row r="31" spans="2:11" s="85" customFormat="1">
      <c r="B31" s="72">
        <v>5</v>
      </c>
      <c r="C31" s="73"/>
      <c r="D31" s="74" t="s">
        <v>28</v>
      </c>
      <c r="E31" s="66">
        <f>IF(D31="leicht",6,IF(D31="mittel",6,IF(D31="schwer",18,xxx)))</f>
        <v>6</v>
      </c>
      <c r="F31" s="66">
        <f>IF(E31=6,30,IF(E31=18,40,xxx))</f>
        <v>30</v>
      </c>
      <c r="G31" s="69"/>
      <c r="H31" s="70"/>
      <c r="I31" s="70"/>
      <c r="J31" s="70"/>
      <c r="K31" s="71"/>
    </row>
    <row r="32" spans="2:11" ht="104.1">
      <c r="B32" s="28">
        <v>5</v>
      </c>
      <c r="C32" s="25"/>
      <c r="D32" s="58" t="s">
        <v>35</v>
      </c>
      <c r="E32" s="17">
        <f>IF(D32="leicht",6,IF(D32="mittel",6,IF(D32="schwer",18,xxx)))</f>
        <v>6</v>
      </c>
      <c r="F32" s="17">
        <f>IF(E32=6,30,IF(E32=18,40,xxx))</f>
        <v>30</v>
      </c>
      <c r="G32" s="16" t="s">
        <v>283</v>
      </c>
      <c r="H32" s="15" t="s">
        <v>284</v>
      </c>
      <c r="I32" s="15" t="s">
        <v>285</v>
      </c>
      <c r="J32" s="15"/>
      <c r="K32" s="14"/>
    </row>
    <row r="33" spans="2:11" s="85" customFormat="1">
      <c r="B33" s="72">
        <v>5</v>
      </c>
      <c r="C33" s="73"/>
      <c r="D33" s="75" t="s">
        <v>35</v>
      </c>
      <c r="E33" s="66">
        <f>IF(D33="leicht",6,IF(D33="mittel",6,IF(D33="schwer",18,xxx)))</f>
        <v>6</v>
      </c>
      <c r="F33" s="66">
        <f>IF(E33=6,30,IF(E33=18,40,xxx))</f>
        <v>30</v>
      </c>
      <c r="G33" s="69"/>
      <c r="H33" s="70"/>
      <c r="I33" s="70"/>
      <c r="J33" s="70"/>
      <c r="K33" s="71"/>
    </row>
    <row r="34" spans="2:11" ht="409.5">
      <c r="B34" s="28">
        <v>5</v>
      </c>
      <c r="C34" s="25"/>
      <c r="D34" s="17" t="s">
        <v>42</v>
      </c>
      <c r="E34" s="17">
        <f>IF(D34="leicht",6,IF(D34="mittel",6,IF(D34="schwer",18,xxx)))</f>
        <v>18</v>
      </c>
      <c r="F34" s="17">
        <f>IF(E34=6,30,IF(E34=18,40,xxx))</f>
        <v>40</v>
      </c>
      <c r="G34" s="16" t="s">
        <v>286</v>
      </c>
      <c r="H34" s="15" t="s">
        <v>287</v>
      </c>
      <c r="I34" s="15" t="s">
        <v>288</v>
      </c>
      <c r="J34" s="15"/>
      <c r="K34" s="14"/>
    </row>
    <row r="35" spans="2:11" s="85" customFormat="1">
      <c r="B35" s="72">
        <v>5</v>
      </c>
      <c r="C35" s="73"/>
      <c r="D35" s="75" t="s">
        <v>42</v>
      </c>
      <c r="E35" s="66">
        <f>IF(D35="leicht",6,IF(D35="mittel",6,IF(D35="schwer",18,xxx)))</f>
        <v>18</v>
      </c>
      <c r="F35" s="66">
        <f>IF(E35=6,30,IF(E35=18,40,xxx))</f>
        <v>40</v>
      </c>
      <c r="G35" s="69"/>
      <c r="H35" s="70"/>
      <c r="I35" s="70"/>
      <c r="J35" s="70"/>
      <c r="K35" s="71"/>
    </row>
    <row r="36" spans="2:11" s="59" customFormat="1">
      <c r="B36" s="40"/>
      <c r="C36" s="41"/>
      <c r="D36" s="42"/>
      <c r="E36" s="42"/>
      <c r="F36" s="42"/>
      <c r="G36" s="43"/>
      <c r="H36" s="44"/>
      <c r="I36" s="44"/>
      <c r="J36" s="44"/>
      <c r="K36" s="45"/>
    </row>
    <row r="37" spans="2:11" ht="104.1">
      <c r="B37" s="28">
        <v>6</v>
      </c>
      <c r="C37" s="25"/>
      <c r="D37" s="58" t="s">
        <v>28</v>
      </c>
      <c r="E37" s="17">
        <f>IF(D37="leicht",6,IF(D37="mittel",6,IF(D37="schwer",18,xxx)))</f>
        <v>6</v>
      </c>
      <c r="F37" s="17">
        <f>IF(E37=6,30,IF(E37=18,40,xxx))</f>
        <v>30</v>
      </c>
      <c r="G37" s="16" t="s">
        <v>289</v>
      </c>
      <c r="H37" s="15" t="s">
        <v>290</v>
      </c>
      <c r="I37" s="15" t="s">
        <v>291</v>
      </c>
      <c r="J37" s="15"/>
      <c r="K37" s="14"/>
    </row>
    <row r="38" spans="2:11" s="85" customFormat="1">
      <c r="B38" s="72">
        <v>6</v>
      </c>
      <c r="C38" s="73"/>
      <c r="D38" s="74" t="s">
        <v>28</v>
      </c>
      <c r="E38" s="66">
        <f>IF(D38="leicht",6,IF(D38="mittel",6,IF(D38="schwer",18,xxx)))</f>
        <v>6</v>
      </c>
      <c r="F38" s="66">
        <f>IF(E38=6,30,IF(E38=18,40,xxx))</f>
        <v>30</v>
      </c>
      <c r="G38" s="69"/>
      <c r="H38" s="70"/>
      <c r="I38" s="70"/>
      <c r="J38" s="70"/>
      <c r="K38" s="71"/>
    </row>
    <row r="39" spans="2:11" ht="143.1">
      <c r="B39" s="28">
        <v>6</v>
      </c>
      <c r="C39" s="25"/>
      <c r="D39" s="58" t="s">
        <v>35</v>
      </c>
      <c r="E39" s="17">
        <f>IF(D39="leicht",6,IF(D39="mittel",6,IF(D39="schwer",18,xxx)))</f>
        <v>6</v>
      </c>
      <c r="F39" s="17">
        <f>IF(E39=6,30,IF(E39=18,40,xxx))</f>
        <v>30</v>
      </c>
      <c r="G39" s="16" t="s">
        <v>292</v>
      </c>
      <c r="H39" s="15" t="s">
        <v>293</v>
      </c>
      <c r="I39" s="15" t="s">
        <v>294</v>
      </c>
      <c r="J39" s="15"/>
      <c r="K39" s="14"/>
    </row>
    <row r="40" spans="2:11" s="85" customFormat="1">
      <c r="B40" s="72">
        <v>6</v>
      </c>
      <c r="C40" s="73"/>
      <c r="D40" s="75" t="s">
        <v>35</v>
      </c>
      <c r="E40" s="66">
        <f>IF(D40="leicht",6,IF(D40="mittel",6,IF(D40="schwer",18,xxx)))</f>
        <v>6</v>
      </c>
      <c r="F40" s="66">
        <f>IF(E40=6,30,IF(E40=18,40,xxx))</f>
        <v>30</v>
      </c>
      <c r="G40" s="69"/>
      <c r="H40" s="70"/>
      <c r="I40" s="70"/>
      <c r="J40" s="70"/>
      <c r="K40" s="71"/>
    </row>
    <row r="41" spans="2:11" ht="409.5">
      <c r="B41" s="28">
        <v>6</v>
      </c>
      <c r="C41" s="25"/>
      <c r="D41" s="17" t="s">
        <v>42</v>
      </c>
      <c r="E41" s="17">
        <f>IF(D41="leicht",6,IF(D41="mittel",6,IF(D41="schwer",18,xxx)))</f>
        <v>18</v>
      </c>
      <c r="F41" s="17">
        <f>IF(E41=6,30,IF(E41=18,40,xxx))</f>
        <v>40</v>
      </c>
      <c r="G41" s="16" t="s">
        <v>295</v>
      </c>
      <c r="H41" s="15" t="s">
        <v>296</v>
      </c>
      <c r="I41" s="15" t="s">
        <v>297</v>
      </c>
      <c r="J41" s="15"/>
      <c r="K41" s="14"/>
    </row>
    <row r="42" spans="2:11" s="85" customFormat="1">
      <c r="B42" s="72">
        <v>6</v>
      </c>
      <c r="C42" s="73"/>
      <c r="D42" s="75" t="s">
        <v>42</v>
      </c>
      <c r="E42" s="66">
        <f>IF(D42="leicht",6,IF(D42="mittel",6,IF(D42="schwer",18,xxx)))</f>
        <v>18</v>
      </c>
      <c r="F42" s="66">
        <f>IF(E42=6,30,IF(E42=18,40,xxx))</f>
        <v>40</v>
      </c>
      <c r="G42" s="69"/>
      <c r="H42" s="70"/>
      <c r="I42" s="70"/>
      <c r="J42" s="70"/>
      <c r="K42" s="71"/>
    </row>
    <row r="43" spans="2:11" s="59" customFormat="1">
      <c r="B43" s="40"/>
      <c r="C43" s="41"/>
      <c r="D43" s="42"/>
      <c r="E43" s="42"/>
      <c r="F43" s="42"/>
      <c r="G43" s="43"/>
      <c r="H43" s="44"/>
      <c r="I43" s="44"/>
      <c r="J43" s="44"/>
      <c r="K43" s="45"/>
    </row>
    <row r="44" spans="2:11" ht="182.1">
      <c r="B44" s="28">
        <v>7</v>
      </c>
      <c r="C44" s="25"/>
      <c r="D44" s="58" t="s">
        <v>28</v>
      </c>
      <c r="E44" s="17">
        <f>IF(D44="leicht",6,IF(D44="mittel",6,IF(D44="schwer",18,xxx)))</f>
        <v>6</v>
      </c>
      <c r="F44" s="17">
        <f>IF(E44=6,30,IF(E44=18,40,xxx))</f>
        <v>30</v>
      </c>
      <c r="G44" s="16" t="s">
        <v>298</v>
      </c>
      <c r="H44" s="15" t="s">
        <v>299</v>
      </c>
      <c r="I44" s="15" t="s">
        <v>300</v>
      </c>
      <c r="J44" s="15"/>
      <c r="K44" s="14"/>
    </row>
    <row r="45" spans="2:11" s="85" customFormat="1">
      <c r="B45" s="72">
        <v>7</v>
      </c>
      <c r="C45" s="73"/>
      <c r="D45" s="74" t="s">
        <v>28</v>
      </c>
      <c r="E45" s="66">
        <f>IF(D45="leicht",6,IF(D45="mittel",6,IF(D45="schwer",18,xxx)))</f>
        <v>6</v>
      </c>
      <c r="F45" s="66">
        <f>IF(E45=6,30,IF(E45=18,40,xxx))</f>
        <v>30</v>
      </c>
      <c r="G45" s="69"/>
      <c r="H45" s="70"/>
      <c r="I45" s="70"/>
      <c r="J45" s="70"/>
      <c r="K45" s="71"/>
    </row>
    <row r="46" spans="2:11" ht="90.95">
      <c r="B46" s="28">
        <v>7</v>
      </c>
      <c r="C46" s="25"/>
      <c r="D46" s="58" t="s">
        <v>35</v>
      </c>
      <c r="E46" s="17">
        <f>IF(D46="leicht",6,IF(D46="mittel",6,IF(D46="schwer",18,xxx)))</f>
        <v>6</v>
      </c>
      <c r="F46" s="17">
        <f>IF(E46=6,30,IF(E46=18,40,xxx))</f>
        <v>30</v>
      </c>
      <c r="G46" s="16" t="s">
        <v>301</v>
      </c>
      <c r="H46" s="15" t="s">
        <v>302</v>
      </c>
      <c r="I46" s="15" t="s">
        <v>303</v>
      </c>
      <c r="J46" s="15"/>
      <c r="K46" s="14"/>
    </row>
    <row r="47" spans="2:11" s="85" customFormat="1">
      <c r="B47" s="72">
        <v>7</v>
      </c>
      <c r="C47" s="73"/>
      <c r="D47" s="75" t="s">
        <v>35</v>
      </c>
      <c r="E47" s="66">
        <f>IF(D47="leicht",6,IF(D47="mittel",6,IF(D47="schwer",18,xxx)))</f>
        <v>6</v>
      </c>
      <c r="F47" s="66">
        <f>IF(E47=6,30,IF(E47=18,40,xxx))</f>
        <v>30</v>
      </c>
      <c r="G47" s="69"/>
      <c r="H47" s="70"/>
      <c r="I47" s="70"/>
      <c r="J47" s="70"/>
      <c r="K47" s="71"/>
    </row>
    <row r="48" spans="2:11" s="85" customFormat="1">
      <c r="B48" s="72">
        <v>7</v>
      </c>
      <c r="C48" s="73"/>
      <c r="D48" s="75" t="s">
        <v>42</v>
      </c>
      <c r="E48" s="66">
        <f>IF(D48="leicht",6,IF(D48="mittel",6,IF(D48="schwer",18,xxx)))</f>
        <v>18</v>
      </c>
      <c r="F48" s="66">
        <f>IF(E48=6,30,IF(E48=18,40,xxx))</f>
        <v>40</v>
      </c>
      <c r="G48" s="69"/>
      <c r="H48" s="70"/>
      <c r="I48" s="70"/>
      <c r="J48" s="70"/>
      <c r="K48" s="71"/>
    </row>
    <row r="49" spans="2:12" s="85" customFormat="1">
      <c r="B49" s="72">
        <v>7</v>
      </c>
      <c r="C49" s="73"/>
      <c r="D49" s="75" t="s">
        <v>42</v>
      </c>
      <c r="E49" s="66">
        <f>IF(D49="leicht",6,IF(D49="mittel",6,IF(D49="schwer",18,xxx)))</f>
        <v>18</v>
      </c>
      <c r="F49" s="66">
        <f>IF(E49=6,30,IF(E49=18,40,xxx))</f>
        <v>40</v>
      </c>
      <c r="G49" s="69"/>
      <c r="H49" s="70"/>
      <c r="I49" s="70"/>
      <c r="J49" s="70"/>
      <c r="K49" s="71"/>
    </row>
    <row r="50" spans="2:12" s="59" customFormat="1">
      <c r="B50" s="40"/>
      <c r="C50" s="41"/>
      <c r="D50" s="42"/>
      <c r="E50" s="42"/>
      <c r="F50" s="42"/>
      <c r="G50" s="43"/>
      <c r="H50" s="44"/>
      <c r="I50" s="44"/>
      <c r="J50" s="44"/>
      <c r="K50" s="45"/>
    </row>
    <row r="51" spans="2:12" ht="78">
      <c r="B51" s="28">
        <v>8</v>
      </c>
      <c r="C51" s="25"/>
      <c r="D51" s="58" t="s">
        <v>28</v>
      </c>
      <c r="E51" s="17">
        <f>IF(D51="leicht",6,IF(D51="mittel",6,IF(D51="schwer",18,xxx)))</f>
        <v>6</v>
      </c>
      <c r="F51" s="17">
        <f>IF(E51=6,30,IF(E51=18,40,xxx))</f>
        <v>30</v>
      </c>
      <c r="G51" s="16" t="s">
        <v>304</v>
      </c>
      <c r="H51" s="15" t="s">
        <v>305</v>
      </c>
      <c r="I51" s="15" t="s">
        <v>306</v>
      </c>
      <c r="J51" s="15"/>
      <c r="K51" s="14"/>
    </row>
    <row r="52" spans="2:12" s="85" customFormat="1">
      <c r="B52" s="72">
        <v>8</v>
      </c>
      <c r="C52" s="73"/>
      <c r="D52" s="74" t="s">
        <v>28</v>
      </c>
      <c r="E52" s="66">
        <f>IF(D52="leicht",6,IF(D52="mittel",6,IF(D52="schwer",18,xxx)))</f>
        <v>6</v>
      </c>
      <c r="F52" s="66">
        <f>IF(E52=6,30,IF(E52=18,40,xxx))</f>
        <v>30</v>
      </c>
      <c r="G52" s="69"/>
      <c r="H52" s="70"/>
      <c r="I52" s="70"/>
      <c r="J52" s="70"/>
      <c r="K52" s="71"/>
    </row>
    <row r="53" spans="2:12" ht="143.1">
      <c r="B53" s="28">
        <v>8</v>
      </c>
      <c r="C53" s="25"/>
      <c r="D53" s="58" t="s">
        <v>35</v>
      </c>
      <c r="E53" s="17">
        <f>IF(D53="leicht",6,IF(D53="mittel",6,IF(D53="schwer",18,xxx)))</f>
        <v>6</v>
      </c>
      <c r="F53" s="17">
        <f>IF(E53=6,30,IF(E53=18,40,xxx))</f>
        <v>30</v>
      </c>
      <c r="G53" s="16" t="s">
        <v>307</v>
      </c>
      <c r="H53" s="15" t="s">
        <v>308</v>
      </c>
      <c r="I53" s="15" t="s">
        <v>309</v>
      </c>
      <c r="J53" s="15"/>
      <c r="K53" s="14"/>
    </row>
    <row r="54" spans="2:12" s="85" customFormat="1">
      <c r="B54" s="72">
        <v>8</v>
      </c>
      <c r="C54" s="73"/>
      <c r="D54" s="75" t="s">
        <v>35</v>
      </c>
      <c r="E54" s="66">
        <f>IF(D54="leicht",6,IF(D54="mittel",6,IF(D54="schwer",18,xxx)))</f>
        <v>6</v>
      </c>
      <c r="F54" s="66">
        <f>IF(E54=6,30,IF(E54=18,40,xxx))</f>
        <v>30</v>
      </c>
      <c r="G54" s="69"/>
      <c r="H54" s="70"/>
      <c r="I54" s="70"/>
      <c r="J54" s="70"/>
      <c r="K54" s="71"/>
    </row>
    <row r="55" spans="2:12" ht="377.1">
      <c r="B55" s="28">
        <v>8</v>
      </c>
      <c r="C55" s="25"/>
      <c r="D55" s="17" t="s">
        <v>42</v>
      </c>
      <c r="E55" s="17">
        <f>IF(D55="leicht",6,IF(D55="mittel",6,IF(D55="schwer",18,xxx)))</f>
        <v>18</v>
      </c>
      <c r="F55" s="17">
        <f>IF(E55=6,30,IF(E55=18,40,xxx))</f>
        <v>40</v>
      </c>
      <c r="G55" s="16" t="s">
        <v>310</v>
      </c>
      <c r="H55" s="15" t="s">
        <v>311</v>
      </c>
      <c r="I55" s="15" t="s">
        <v>312</v>
      </c>
      <c r="J55" s="15"/>
      <c r="K55" s="14"/>
    </row>
    <row r="56" spans="2:12" s="85" customFormat="1">
      <c r="B56" s="72">
        <v>8</v>
      </c>
      <c r="C56" s="73"/>
      <c r="D56" s="75" t="s">
        <v>42</v>
      </c>
      <c r="E56" s="66">
        <f>IF(D56="leicht",6,IF(D56="mittel",6,IF(D56="schwer",18,xxx)))</f>
        <v>18</v>
      </c>
      <c r="F56" s="66">
        <f>IF(E56=6,30,IF(E56=18,40,xxx))</f>
        <v>40</v>
      </c>
      <c r="G56" s="69"/>
      <c r="H56" s="70"/>
      <c r="I56" s="70"/>
      <c r="J56" s="70"/>
      <c r="K56" s="71"/>
    </row>
    <row r="57" spans="2:12" s="1" customFormat="1" ht="12.95">
      <c r="B57" s="47"/>
      <c r="C57" s="48"/>
      <c r="D57" s="49"/>
      <c r="E57" s="50"/>
      <c r="F57" s="51"/>
      <c r="G57" s="51"/>
      <c r="H57" s="51"/>
      <c r="I57" s="51"/>
      <c r="J57" s="51"/>
      <c r="K57" s="51"/>
      <c r="L57" s="52"/>
    </row>
    <row r="58" spans="2:12" s="1" customFormat="1" ht="12.95">
      <c r="B58" s="47"/>
      <c r="C58" s="48"/>
      <c r="D58" s="49"/>
      <c r="E58" s="50"/>
      <c r="F58" s="51"/>
      <c r="G58" s="51"/>
      <c r="H58" s="51"/>
      <c r="I58" s="51"/>
      <c r="J58" s="51"/>
      <c r="K58" s="51"/>
      <c r="L58" s="52"/>
    </row>
    <row r="59" spans="2:12" s="1" customFormat="1" ht="12.95">
      <c r="B59" s="47"/>
      <c r="C59" s="48"/>
      <c r="D59" s="49"/>
      <c r="E59" s="50"/>
      <c r="F59" s="51"/>
      <c r="G59" s="51"/>
      <c r="H59" s="51"/>
      <c r="I59" s="51"/>
      <c r="J59" s="51"/>
      <c r="K59" s="51"/>
      <c r="L59" s="52"/>
    </row>
    <row r="60" spans="2:12" s="1" customFormat="1" ht="12.95">
      <c r="B60" s="47"/>
      <c r="C60" s="48"/>
      <c r="D60" s="49"/>
      <c r="E60" s="50"/>
      <c r="F60" s="51"/>
      <c r="G60" s="51"/>
      <c r="H60" s="51"/>
      <c r="I60" s="51"/>
      <c r="J60" s="51"/>
      <c r="K60" s="51"/>
      <c r="L60" s="52"/>
    </row>
    <row r="61" spans="2:12" s="1" customFormat="1" ht="12.95">
      <c r="B61" s="47"/>
      <c r="C61" s="48"/>
      <c r="D61" s="49"/>
      <c r="E61" s="50"/>
      <c r="F61" s="51"/>
      <c r="G61" s="51"/>
      <c r="H61" s="51"/>
      <c r="I61" s="51"/>
      <c r="J61" s="51"/>
      <c r="K61" s="51"/>
      <c r="L61" s="52"/>
    </row>
    <row r="62" spans="2:12" s="1" customFormat="1" ht="12.95">
      <c r="B62" s="47"/>
      <c r="C62" s="48"/>
      <c r="D62" s="49"/>
      <c r="E62" s="50"/>
      <c r="F62" s="51"/>
      <c r="G62" s="51"/>
      <c r="H62" s="51"/>
      <c r="I62" s="51"/>
      <c r="J62" s="51"/>
      <c r="K62" s="51"/>
      <c r="L62" s="52"/>
    </row>
    <row r="63" spans="2:12" s="1" customFormat="1" ht="12.95">
      <c r="B63" s="47"/>
      <c r="C63" s="48"/>
      <c r="D63" s="49"/>
      <c r="E63" s="50"/>
      <c r="F63" s="51"/>
      <c r="G63" s="51"/>
      <c r="H63" s="51"/>
      <c r="I63" s="51"/>
      <c r="J63" s="51"/>
      <c r="K63" s="51"/>
      <c r="L63" s="52"/>
    </row>
    <row r="64" spans="2:12" s="1" customFormat="1" ht="12.95">
      <c r="B64" s="47"/>
      <c r="C64" s="48"/>
      <c r="D64" s="49"/>
      <c r="E64" s="50"/>
      <c r="F64" s="51"/>
      <c r="G64" s="51"/>
      <c r="H64" s="51"/>
      <c r="I64" s="51"/>
      <c r="J64" s="51"/>
      <c r="K64" s="51"/>
      <c r="L64" s="52"/>
    </row>
    <row r="65" spans="2:12" s="1" customFormat="1" ht="12.95">
      <c r="B65" s="47"/>
      <c r="C65" s="48"/>
      <c r="D65" s="49"/>
      <c r="E65" s="50"/>
      <c r="F65" s="51"/>
      <c r="G65" s="51"/>
      <c r="H65" s="51"/>
      <c r="I65" s="51"/>
      <c r="J65" s="51"/>
      <c r="K65" s="51"/>
      <c r="L65" s="52"/>
    </row>
    <row r="66" spans="2:12" s="1" customFormat="1" ht="12.95">
      <c r="B66" s="47"/>
      <c r="C66" s="48"/>
      <c r="D66" s="49"/>
      <c r="E66" s="50"/>
      <c r="F66" s="51"/>
      <c r="G66" s="51"/>
      <c r="H66" s="51"/>
      <c r="I66" s="51"/>
      <c r="J66" s="51"/>
      <c r="K66" s="51"/>
      <c r="L66" s="52"/>
    </row>
    <row r="67" spans="2:12" s="1" customFormat="1" ht="12.95">
      <c r="B67" s="47"/>
      <c r="C67" s="48"/>
      <c r="D67" s="49"/>
      <c r="E67" s="50"/>
      <c r="F67" s="51"/>
      <c r="G67" s="51"/>
      <c r="H67" s="51"/>
      <c r="I67" s="51"/>
      <c r="J67" s="51"/>
      <c r="K67" s="51"/>
      <c r="L67" s="52"/>
    </row>
    <row r="68" spans="2:12" s="1" customFormat="1" ht="12.95">
      <c r="B68" s="47"/>
      <c r="C68" s="48"/>
      <c r="D68" s="49"/>
      <c r="E68" s="50"/>
      <c r="F68" s="51"/>
      <c r="G68" s="51"/>
      <c r="H68" s="51"/>
      <c r="I68" s="51"/>
      <c r="J68" s="51"/>
      <c r="K68" s="51"/>
      <c r="L68" s="52"/>
    </row>
    <row r="69" spans="2:12" s="1" customFormat="1" ht="12.95">
      <c r="B69" s="47"/>
      <c r="C69" s="48"/>
      <c r="D69" s="49"/>
      <c r="E69" s="50"/>
      <c r="F69" s="51"/>
      <c r="G69" s="51"/>
      <c r="H69" s="51"/>
      <c r="I69" s="51"/>
      <c r="J69" s="51"/>
      <c r="K69" s="51"/>
      <c r="L69" s="52"/>
    </row>
    <row r="70" spans="2:12" s="1" customFormat="1" ht="12.95">
      <c r="B70" s="47"/>
      <c r="C70" s="48"/>
      <c r="D70" s="49"/>
      <c r="E70" s="50"/>
      <c r="F70" s="51"/>
      <c r="G70" s="51"/>
      <c r="H70" s="51"/>
      <c r="I70" s="51"/>
      <c r="J70" s="51"/>
      <c r="K70" s="51"/>
      <c r="L70" s="52"/>
    </row>
    <row r="71" spans="2:12" s="1" customFormat="1" ht="12.95">
      <c r="B71" s="47"/>
      <c r="C71" s="48"/>
      <c r="D71" s="49"/>
      <c r="E71" s="50"/>
      <c r="F71" s="51"/>
      <c r="G71" s="51"/>
      <c r="H71" s="51"/>
      <c r="I71" s="51"/>
      <c r="J71" s="51"/>
      <c r="K71" s="51"/>
      <c r="L71" s="52"/>
    </row>
    <row r="72" spans="2:12" s="1" customFormat="1" ht="12.95">
      <c r="B72" s="47"/>
      <c r="C72" s="48"/>
      <c r="D72" s="49"/>
      <c r="E72" s="50"/>
      <c r="F72" s="51"/>
      <c r="G72" s="51"/>
      <c r="H72" s="51"/>
      <c r="I72" s="51"/>
      <c r="J72" s="51"/>
      <c r="K72" s="51"/>
      <c r="L72" s="52"/>
    </row>
    <row r="73" spans="2:12" s="1" customFormat="1" ht="12.95">
      <c r="B73" s="47"/>
      <c r="C73" s="48"/>
      <c r="D73" s="49"/>
      <c r="E73" s="50"/>
      <c r="F73" s="51"/>
      <c r="G73" s="51"/>
      <c r="H73" s="51"/>
      <c r="I73" s="51"/>
      <c r="J73" s="51"/>
      <c r="K73" s="51"/>
      <c r="L73" s="52"/>
    </row>
    <row r="74" spans="2:12" s="1" customFormat="1" ht="12.95">
      <c r="B74" s="47"/>
      <c r="C74" s="48"/>
      <c r="D74" s="49"/>
      <c r="E74" s="50"/>
      <c r="F74" s="51"/>
      <c r="G74" s="51"/>
      <c r="H74" s="51"/>
      <c r="I74" s="51"/>
      <c r="J74" s="51"/>
      <c r="K74" s="51"/>
      <c r="L74" s="52"/>
    </row>
    <row r="75" spans="2:12" s="1" customFormat="1" ht="12.95">
      <c r="B75" s="47"/>
      <c r="C75" s="48"/>
      <c r="D75" s="49"/>
      <c r="E75" s="50"/>
      <c r="F75" s="51"/>
      <c r="G75" s="51"/>
      <c r="H75" s="51"/>
      <c r="I75" s="51"/>
      <c r="J75" s="51"/>
      <c r="K75" s="51"/>
      <c r="L75" s="52"/>
    </row>
    <row r="76" spans="2:12" s="1" customFormat="1" ht="12.95">
      <c r="B76" s="47"/>
      <c r="C76" s="48"/>
      <c r="D76" s="49"/>
      <c r="E76" s="50"/>
      <c r="F76" s="51"/>
      <c r="G76" s="51"/>
      <c r="H76" s="51"/>
      <c r="I76" s="51"/>
      <c r="J76" s="51"/>
      <c r="K76" s="51"/>
      <c r="L76" s="52"/>
    </row>
    <row r="77" spans="2:12" s="1" customFormat="1" ht="12.95">
      <c r="B77" s="47"/>
      <c r="C77" s="48"/>
      <c r="D77" s="49"/>
      <c r="E77" s="50"/>
      <c r="F77" s="51"/>
      <c r="G77" s="51"/>
      <c r="H77" s="51"/>
      <c r="I77" s="51"/>
      <c r="J77" s="51"/>
      <c r="K77" s="51"/>
      <c r="L77" s="52"/>
    </row>
    <row r="78" spans="2:12" s="1" customFormat="1" ht="12.95">
      <c r="B78" s="47"/>
      <c r="C78" s="48"/>
      <c r="D78" s="49"/>
      <c r="E78" s="50"/>
      <c r="F78" s="51"/>
      <c r="G78" s="51"/>
      <c r="H78" s="51"/>
      <c r="I78" s="51"/>
      <c r="J78" s="51"/>
      <c r="K78" s="51"/>
      <c r="L78" s="52"/>
    </row>
    <row r="79" spans="2:12" s="1" customFormat="1" ht="12.95">
      <c r="B79" s="47"/>
      <c r="C79" s="48"/>
      <c r="D79" s="49"/>
      <c r="E79" s="50"/>
      <c r="F79" s="51"/>
      <c r="G79" s="51"/>
      <c r="H79" s="51"/>
      <c r="I79" s="51"/>
      <c r="J79" s="51"/>
      <c r="K79" s="51"/>
      <c r="L79" s="52"/>
    </row>
    <row r="80" spans="2:12" s="1" customFormat="1" ht="12.95">
      <c r="B80" s="47"/>
      <c r="C80" s="48"/>
      <c r="D80" s="49"/>
      <c r="E80" s="50"/>
      <c r="F80" s="51"/>
      <c r="G80" s="51"/>
      <c r="H80" s="51"/>
      <c r="I80" s="51"/>
      <c r="J80" s="51"/>
      <c r="K80" s="51"/>
      <c r="L80" s="52"/>
    </row>
    <row r="81" spans="2:12" s="1" customFormat="1" ht="12.95">
      <c r="B81" s="47"/>
      <c r="C81" s="48"/>
      <c r="D81" s="49"/>
      <c r="E81" s="50"/>
      <c r="F81" s="51"/>
      <c r="G81" s="51"/>
      <c r="H81" s="51"/>
      <c r="I81" s="51"/>
      <c r="J81" s="51"/>
      <c r="K81" s="51"/>
      <c r="L81" s="52"/>
    </row>
    <row r="82" spans="2:12" s="1" customFormat="1" ht="12.95">
      <c r="B82" s="47"/>
      <c r="C82" s="48"/>
      <c r="D82" s="49"/>
      <c r="E82" s="50"/>
      <c r="F82" s="51"/>
      <c r="G82" s="51"/>
      <c r="H82" s="51"/>
      <c r="I82" s="51"/>
      <c r="J82" s="51"/>
      <c r="K82" s="51"/>
      <c r="L82" s="52"/>
    </row>
    <row r="83" spans="2:12" s="1" customFormat="1" ht="12.95">
      <c r="B83" s="47"/>
      <c r="C83" s="48"/>
      <c r="D83" s="49"/>
      <c r="E83" s="50"/>
      <c r="F83" s="51"/>
      <c r="G83" s="51"/>
      <c r="H83" s="51"/>
      <c r="I83" s="51"/>
      <c r="J83" s="51"/>
      <c r="K83" s="51"/>
      <c r="L83" s="52"/>
    </row>
    <row r="84" spans="2:12" s="1" customFormat="1" ht="12.95">
      <c r="B84" s="47"/>
      <c r="C84" s="48"/>
      <c r="D84" s="49"/>
      <c r="E84" s="50"/>
      <c r="F84" s="51"/>
      <c r="G84" s="51"/>
      <c r="H84" s="51"/>
      <c r="I84" s="51"/>
      <c r="J84" s="51"/>
      <c r="K84" s="51"/>
      <c r="L84" s="52"/>
    </row>
    <row r="85" spans="2:12" s="1" customFormat="1" ht="12.95">
      <c r="B85" s="47"/>
      <c r="C85" s="48"/>
      <c r="D85" s="49"/>
      <c r="E85" s="50"/>
      <c r="F85" s="51"/>
      <c r="G85" s="51"/>
      <c r="H85" s="51"/>
      <c r="I85" s="51"/>
      <c r="J85" s="51"/>
      <c r="K85" s="51"/>
      <c r="L85" s="52"/>
    </row>
    <row r="86" spans="2:12" s="1" customFormat="1" ht="12.95">
      <c r="B86" s="47"/>
      <c r="C86" s="48"/>
      <c r="D86" s="49"/>
      <c r="E86" s="50"/>
      <c r="F86" s="51"/>
      <c r="G86" s="51"/>
      <c r="H86" s="51"/>
      <c r="I86" s="51"/>
      <c r="J86" s="51"/>
      <c r="K86" s="51"/>
      <c r="L86" s="52"/>
    </row>
    <row r="87" spans="2:12" s="1" customFormat="1" ht="12.95">
      <c r="B87" s="47"/>
      <c r="C87" s="48"/>
      <c r="D87" s="49"/>
      <c r="E87" s="50"/>
      <c r="F87" s="51"/>
      <c r="G87" s="51"/>
      <c r="H87" s="51"/>
      <c r="I87" s="51"/>
      <c r="J87" s="51"/>
      <c r="K87" s="51"/>
      <c r="L87" s="52"/>
    </row>
    <row r="88" spans="2:12" s="1" customFormat="1" ht="12.95">
      <c r="B88" s="47"/>
      <c r="C88" s="48"/>
      <c r="D88" s="49"/>
      <c r="E88" s="50"/>
      <c r="F88" s="51"/>
      <c r="G88" s="51"/>
      <c r="H88" s="51"/>
      <c r="I88" s="51"/>
      <c r="J88" s="51"/>
      <c r="K88" s="51"/>
      <c r="L88" s="52"/>
    </row>
    <row r="89" spans="2:12" s="1" customFormat="1" ht="12.95">
      <c r="B89" s="47"/>
      <c r="C89" s="48"/>
      <c r="D89" s="49"/>
      <c r="E89" s="50"/>
      <c r="F89" s="51"/>
      <c r="G89" s="51"/>
      <c r="H89" s="51"/>
      <c r="I89" s="51"/>
      <c r="J89" s="51"/>
      <c r="K89" s="51"/>
      <c r="L89" s="52"/>
    </row>
    <row r="90" spans="2:12" s="1" customFormat="1" ht="12.95">
      <c r="B90" s="47"/>
      <c r="C90" s="48"/>
      <c r="D90" s="49"/>
      <c r="E90" s="50"/>
      <c r="F90" s="51"/>
      <c r="G90" s="51"/>
      <c r="H90" s="51"/>
      <c r="I90" s="51"/>
      <c r="J90" s="51"/>
      <c r="K90" s="51"/>
      <c r="L90" s="52"/>
    </row>
    <row r="91" spans="2:12" s="1" customFormat="1" ht="12.95">
      <c r="B91" s="47"/>
      <c r="C91" s="48"/>
      <c r="D91" s="49"/>
      <c r="E91" s="50"/>
      <c r="F91" s="51"/>
      <c r="G91" s="51"/>
      <c r="H91" s="51"/>
      <c r="I91" s="51"/>
      <c r="J91" s="51"/>
      <c r="K91" s="51"/>
      <c r="L91" s="52"/>
    </row>
    <row r="92" spans="2:12" s="1" customFormat="1" ht="12.95">
      <c r="B92" s="47"/>
      <c r="C92" s="48"/>
      <c r="D92" s="49"/>
      <c r="E92" s="50"/>
      <c r="F92" s="51"/>
      <c r="G92" s="51"/>
      <c r="H92" s="51"/>
      <c r="I92" s="51"/>
      <c r="J92" s="51"/>
      <c r="K92" s="51"/>
      <c r="L92" s="52"/>
    </row>
    <row r="93" spans="2:12" s="1" customFormat="1" ht="12.95">
      <c r="B93" s="47"/>
      <c r="C93" s="48"/>
      <c r="D93" s="49"/>
      <c r="E93" s="50"/>
      <c r="F93" s="51"/>
      <c r="G93" s="51"/>
      <c r="H93" s="51"/>
      <c r="I93" s="51"/>
      <c r="J93" s="51"/>
      <c r="K93" s="51"/>
      <c r="L93" s="52"/>
    </row>
    <row r="94" spans="2:12" s="1" customFormat="1" ht="12.95">
      <c r="B94" s="47"/>
      <c r="C94" s="48"/>
      <c r="D94" s="49"/>
      <c r="E94" s="50"/>
      <c r="F94" s="51"/>
      <c r="G94" s="51"/>
      <c r="H94" s="51"/>
      <c r="I94" s="51"/>
      <c r="J94" s="51"/>
      <c r="K94" s="51"/>
      <c r="L94" s="52"/>
    </row>
    <row r="95" spans="2:12" s="1" customFormat="1" ht="12.95">
      <c r="B95" s="47"/>
      <c r="C95" s="48"/>
      <c r="D95" s="49"/>
      <c r="E95" s="50"/>
      <c r="F95" s="51"/>
      <c r="G95" s="51"/>
      <c r="H95" s="51"/>
      <c r="I95" s="51"/>
      <c r="J95" s="51"/>
      <c r="K95" s="51"/>
      <c r="L95" s="52"/>
    </row>
    <row r="96" spans="2:12" s="1" customFormat="1" ht="12.95">
      <c r="B96" s="47"/>
      <c r="C96" s="48"/>
      <c r="D96" s="49"/>
      <c r="E96" s="50"/>
      <c r="F96" s="51"/>
      <c r="G96" s="51"/>
      <c r="H96" s="51"/>
      <c r="I96" s="51"/>
      <c r="J96" s="51"/>
      <c r="K96" s="51"/>
      <c r="L96" s="52"/>
    </row>
    <row r="97" spans="2:12" s="1" customFormat="1" ht="12.95">
      <c r="B97" s="47"/>
      <c r="C97" s="48"/>
      <c r="D97" s="49"/>
      <c r="E97" s="50"/>
      <c r="F97" s="51"/>
      <c r="G97" s="51"/>
      <c r="H97" s="51"/>
      <c r="I97" s="51"/>
      <c r="J97" s="51"/>
      <c r="K97" s="51"/>
      <c r="L97" s="52"/>
    </row>
    <row r="98" spans="2:12" s="1" customFormat="1" ht="12.95">
      <c r="B98" s="47"/>
      <c r="C98" s="48"/>
      <c r="D98" s="49"/>
      <c r="E98" s="50"/>
      <c r="F98" s="51"/>
      <c r="G98" s="51"/>
      <c r="H98" s="51"/>
      <c r="I98" s="51"/>
      <c r="J98" s="51"/>
      <c r="K98" s="51"/>
      <c r="L98" s="52"/>
    </row>
    <row r="99" spans="2:12" s="1" customFormat="1" ht="12.95">
      <c r="B99" s="47"/>
      <c r="C99" s="48"/>
      <c r="D99" s="49"/>
      <c r="E99" s="50"/>
      <c r="F99" s="51"/>
      <c r="G99" s="51"/>
      <c r="H99" s="51"/>
      <c r="I99" s="51"/>
      <c r="J99" s="51"/>
      <c r="K99" s="51"/>
      <c r="L99" s="52"/>
    </row>
    <row r="100" spans="2:12" s="1" customFormat="1" ht="12.95">
      <c r="B100" s="47"/>
      <c r="C100" s="48"/>
      <c r="D100" s="49"/>
      <c r="E100" s="50"/>
      <c r="F100" s="51"/>
      <c r="G100" s="51"/>
      <c r="H100" s="51"/>
      <c r="I100" s="51"/>
      <c r="J100" s="51"/>
      <c r="K100" s="51"/>
      <c r="L100" s="52"/>
    </row>
    <row r="101" spans="2:12" s="1" customFormat="1" ht="12.95">
      <c r="B101" s="47"/>
      <c r="C101" s="48"/>
      <c r="D101" s="49"/>
      <c r="E101" s="50"/>
      <c r="F101" s="51"/>
      <c r="G101" s="51"/>
      <c r="H101" s="51"/>
      <c r="I101" s="51"/>
      <c r="J101" s="51"/>
      <c r="K101" s="51"/>
      <c r="L101" s="52"/>
    </row>
    <row r="102" spans="2:12" s="1" customFormat="1" ht="12.95">
      <c r="B102" s="47"/>
      <c r="C102" s="48"/>
      <c r="D102" s="49"/>
      <c r="E102" s="50"/>
      <c r="F102" s="51"/>
      <c r="G102" s="51"/>
      <c r="H102" s="51"/>
      <c r="I102" s="51"/>
      <c r="J102" s="51"/>
      <c r="K102" s="51"/>
      <c r="L102" s="52"/>
    </row>
    <row r="103" spans="2:12" s="1" customFormat="1" ht="12.95">
      <c r="B103" s="47"/>
      <c r="C103" s="48"/>
      <c r="D103" s="49"/>
      <c r="E103" s="50"/>
      <c r="F103" s="51"/>
      <c r="G103" s="51"/>
      <c r="H103" s="51"/>
      <c r="I103" s="51"/>
      <c r="J103" s="51"/>
      <c r="K103" s="51"/>
      <c r="L103" s="52"/>
    </row>
    <row r="104" spans="2:12" s="1" customFormat="1" ht="12.95">
      <c r="B104" s="47"/>
      <c r="C104" s="48"/>
      <c r="D104" s="49"/>
      <c r="E104" s="50"/>
      <c r="F104" s="51"/>
      <c r="G104" s="51"/>
      <c r="H104" s="51"/>
      <c r="I104" s="51"/>
      <c r="J104" s="51"/>
      <c r="K104" s="51"/>
      <c r="L104" s="52"/>
    </row>
    <row r="105" spans="2:12" s="1" customFormat="1" ht="12.95">
      <c r="B105" s="47"/>
      <c r="C105" s="48"/>
      <c r="D105" s="49"/>
      <c r="E105" s="50"/>
      <c r="F105" s="51"/>
      <c r="G105" s="51"/>
      <c r="H105" s="51"/>
      <c r="I105" s="51"/>
      <c r="J105" s="51"/>
      <c r="K105" s="51"/>
      <c r="L105" s="52"/>
    </row>
    <row r="106" spans="2:12" s="1" customFormat="1" ht="12.95">
      <c r="B106" s="47"/>
      <c r="C106" s="48"/>
      <c r="D106" s="49"/>
      <c r="E106" s="50"/>
      <c r="F106" s="51"/>
      <c r="G106" s="51"/>
      <c r="H106" s="51"/>
      <c r="I106" s="51"/>
      <c r="J106" s="51"/>
      <c r="K106" s="51"/>
      <c r="L106" s="52"/>
    </row>
    <row r="107" spans="2:12" s="1" customFormat="1" ht="12.95">
      <c r="B107" s="47"/>
      <c r="C107" s="48"/>
      <c r="D107" s="49"/>
      <c r="E107" s="50"/>
      <c r="F107" s="51"/>
      <c r="G107" s="51"/>
      <c r="H107" s="51"/>
      <c r="I107" s="51"/>
      <c r="J107" s="51"/>
      <c r="K107" s="51"/>
      <c r="L107" s="52"/>
    </row>
    <row r="108" spans="2:12" s="1" customFormat="1" ht="12.95">
      <c r="B108" s="47"/>
      <c r="C108" s="48"/>
      <c r="D108" s="49"/>
      <c r="E108" s="50"/>
      <c r="F108" s="51"/>
      <c r="G108" s="51"/>
      <c r="H108" s="51"/>
      <c r="I108" s="51"/>
      <c r="J108" s="51"/>
      <c r="K108" s="51"/>
      <c r="L108" s="52"/>
    </row>
    <row r="109" spans="2:12" s="1" customFormat="1" ht="12.95">
      <c r="B109" s="47"/>
      <c r="C109" s="48"/>
      <c r="D109" s="49"/>
      <c r="E109" s="50"/>
      <c r="F109" s="51"/>
      <c r="G109" s="51"/>
      <c r="H109" s="51"/>
      <c r="I109" s="51"/>
      <c r="J109" s="51"/>
      <c r="K109" s="51"/>
      <c r="L109" s="52"/>
    </row>
    <row r="110" spans="2:12" s="1" customFormat="1" ht="12.95">
      <c r="B110" s="47"/>
      <c r="C110" s="48"/>
      <c r="D110" s="49"/>
      <c r="E110" s="50"/>
      <c r="F110" s="51"/>
      <c r="G110" s="51"/>
      <c r="H110" s="51"/>
      <c r="I110" s="51"/>
      <c r="J110" s="51"/>
      <c r="K110" s="51"/>
      <c r="L110" s="52"/>
    </row>
    <row r="111" spans="2:12" s="1" customFormat="1" ht="12.95">
      <c r="B111" s="47"/>
      <c r="C111" s="48"/>
      <c r="D111" s="49"/>
      <c r="E111" s="50"/>
      <c r="F111" s="51"/>
      <c r="G111" s="51"/>
      <c r="H111" s="51"/>
      <c r="I111" s="51"/>
      <c r="J111" s="51"/>
      <c r="K111" s="51"/>
      <c r="L111" s="52"/>
    </row>
    <row r="112" spans="2:12" s="1" customFormat="1" ht="12.95">
      <c r="B112" s="47"/>
      <c r="C112" s="48"/>
      <c r="D112" s="49"/>
      <c r="E112" s="50"/>
      <c r="F112" s="51"/>
      <c r="G112" s="51"/>
      <c r="H112" s="51"/>
      <c r="I112" s="51"/>
      <c r="J112" s="51"/>
      <c r="K112" s="51"/>
      <c r="L112" s="52"/>
    </row>
    <row r="113" spans="2:12" s="1" customFormat="1" ht="12.95">
      <c r="B113" s="47"/>
      <c r="C113" s="48"/>
      <c r="D113" s="49"/>
      <c r="E113" s="50"/>
      <c r="F113" s="51"/>
      <c r="G113" s="51"/>
      <c r="H113" s="51"/>
      <c r="I113" s="51"/>
      <c r="J113" s="51"/>
      <c r="K113" s="51"/>
      <c r="L113" s="52"/>
    </row>
    <row r="114" spans="2:12" s="1" customFormat="1" ht="12.95">
      <c r="B114" s="47"/>
      <c r="C114" s="48"/>
      <c r="D114" s="49"/>
      <c r="E114" s="50"/>
      <c r="F114" s="51"/>
      <c r="G114" s="51"/>
      <c r="H114" s="51"/>
      <c r="I114" s="51"/>
      <c r="J114" s="51"/>
      <c r="K114" s="51"/>
      <c r="L114" s="52"/>
    </row>
    <row r="115" spans="2:12" s="1" customFormat="1" ht="12.95">
      <c r="B115" s="47"/>
      <c r="C115" s="48"/>
      <c r="D115" s="49"/>
      <c r="E115" s="50"/>
      <c r="F115" s="51"/>
      <c r="G115" s="51"/>
      <c r="H115" s="51"/>
      <c r="I115" s="51"/>
      <c r="J115" s="51"/>
      <c r="K115" s="51"/>
      <c r="L115" s="52"/>
    </row>
    <row r="116" spans="2:12" s="1" customFormat="1" ht="12.95">
      <c r="B116" s="47"/>
      <c r="C116" s="48"/>
      <c r="D116" s="49"/>
      <c r="E116" s="50"/>
      <c r="F116" s="51"/>
      <c r="G116" s="51"/>
      <c r="H116" s="51"/>
      <c r="I116" s="51"/>
      <c r="J116" s="51"/>
      <c r="K116" s="51"/>
      <c r="L116" s="52"/>
    </row>
    <row r="117" spans="2:12" s="1" customFormat="1" ht="12.95">
      <c r="B117" s="47"/>
      <c r="C117" s="48"/>
      <c r="D117" s="49"/>
      <c r="E117" s="50"/>
      <c r="F117" s="51"/>
      <c r="G117" s="51"/>
      <c r="H117" s="51"/>
      <c r="I117" s="51"/>
      <c r="J117" s="51"/>
      <c r="K117" s="51"/>
      <c r="L117" s="52"/>
    </row>
    <row r="118" spans="2:12" s="1" customFormat="1" ht="12.95">
      <c r="B118" s="47"/>
      <c r="C118" s="48"/>
      <c r="D118" s="49"/>
      <c r="E118" s="50"/>
      <c r="F118" s="51"/>
      <c r="G118" s="51"/>
      <c r="H118" s="51"/>
      <c r="I118" s="51"/>
      <c r="J118" s="51"/>
      <c r="K118" s="51"/>
      <c r="L118" s="52"/>
    </row>
    <row r="119" spans="2:12" s="1" customFormat="1" ht="12.95">
      <c r="B119" s="47"/>
      <c r="C119" s="48"/>
      <c r="D119" s="49"/>
      <c r="E119" s="50"/>
      <c r="F119" s="51"/>
      <c r="G119" s="51"/>
      <c r="H119" s="51"/>
      <c r="I119" s="51"/>
      <c r="J119" s="51"/>
      <c r="K119" s="51"/>
      <c r="L119" s="52"/>
    </row>
    <row r="120" spans="2:12" s="1" customFormat="1" ht="12.95">
      <c r="B120" s="47"/>
      <c r="C120" s="48"/>
      <c r="D120" s="49"/>
      <c r="E120" s="50"/>
      <c r="F120" s="51"/>
      <c r="G120" s="51"/>
      <c r="H120" s="51"/>
      <c r="I120" s="51"/>
      <c r="J120" s="51"/>
      <c r="K120" s="51"/>
      <c r="L120" s="52"/>
    </row>
    <row r="121" spans="2:12" s="1" customFormat="1" ht="12.95">
      <c r="B121" s="47"/>
      <c r="C121" s="48"/>
      <c r="D121" s="49"/>
      <c r="E121" s="50"/>
      <c r="F121" s="51"/>
      <c r="G121" s="51"/>
      <c r="H121" s="51"/>
      <c r="I121" s="51"/>
      <c r="J121" s="51"/>
      <c r="K121" s="51"/>
      <c r="L121" s="52"/>
    </row>
    <row r="122" spans="2:12" s="1" customFormat="1" ht="12.95">
      <c r="B122" s="47"/>
      <c r="C122" s="48"/>
      <c r="D122" s="49"/>
      <c r="E122" s="50"/>
      <c r="F122" s="51"/>
      <c r="G122" s="51"/>
      <c r="H122" s="51"/>
      <c r="I122" s="51"/>
      <c r="J122" s="51"/>
      <c r="K122" s="51"/>
      <c r="L122" s="52"/>
    </row>
    <row r="123" spans="2:12" s="1" customFormat="1" ht="12.95">
      <c r="B123" s="47"/>
      <c r="C123" s="48"/>
      <c r="D123" s="49"/>
      <c r="E123" s="50"/>
      <c r="F123" s="51"/>
      <c r="G123" s="51"/>
      <c r="H123" s="51"/>
      <c r="I123" s="51"/>
      <c r="J123" s="51"/>
      <c r="K123" s="51"/>
      <c r="L123" s="52"/>
    </row>
    <row r="124" spans="2:12" s="1" customFormat="1" ht="12.95">
      <c r="B124" s="47"/>
      <c r="C124" s="48"/>
      <c r="D124" s="49"/>
      <c r="E124" s="50"/>
      <c r="F124" s="51"/>
      <c r="G124" s="51"/>
      <c r="H124" s="51"/>
      <c r="I124" s="51"/>
      <c r="J124" s="51"/>
      <c r="K124" s="51"/>
      <c r="L124" s="52"/>
    </row>
    <row r="125" spans="2:12" s="1" customFormat="1" ht="12.95">
      <c r="B125" s="47"/>
      <c r="C125" s="48"/>
      <c r="D125" s="49"/>
      <c r="E125" s="50"/>
      <c r="F125" s="51"/>
      <c r="G125" s="51"/>
      <c r="H125" s="51"/>
      <c r="I125" s="51"/>
      <c r="J125" s="51"/>
      <c r="K125" s="51"/>
      <c r="L125" s="52"/>
    </row>
    <row r="126" spans="2:12" s="1" customFormat="1" ht="12.95">
      <c r="B126" s="47"/>
      <c r="C126" s="48"/>
      <c r="D126" s="49"/>
      <c r="E126" s="50"/>
      <c r="F126" s="51"/>
      <c r="G126" s="51"/>
      <c r="H126" s="51"/>
      <c r="I126" s="51"/>
      <c r="J126" s="51"/>
      <c r="K126" s="51"/>
      <c r="L126" s="52"/>
    </row>
    <row r="127" spans="2:12" s="1" customFormat="1" ht="12.95">
      <c r="B127" s="47"/>
      <c r="C127" s="48"/>
      <c r="D127" s="49"/>
      <c r="E127" s="50"/>
      <c r="F127" s="51"/>
      <c r="G127" s="51"/>
      <c r="H127" s="51"/>
      <c r="I127" s="51"/>
      <c r="J127" s="51"/>
      <c r="K127" s="51"/>
      <c r="L127" s="52"/>
    </row>
    <row r="128" spans="2:12" s="1" customFormat="1" ht="12.95">
      <c r="B128" s="47"/>
      <c r="C128" s="48"/>
      <c r="D128" s="49"/>
      <c r="E128" s="50"/>
      <c r="F128" s="51"/>
      <c r="G128" s="51"/>
      <c r="H128" s="51"/>
      <c r="I128" s="51"/>
      <c r="J128" s="51"/>
      <c r="K128" s="51"/>
      <c r="L128" s="52"/>
    </row>
    <row r="129" spans="2:12" s="1" customFormat="1" ht="12.95">
      <c r="B129" s="47"/>
      <c r="C129" s="48"/>
      <c r="D129" s="49"/>
      <c r="E129" s="50"/>
      <c r="F129" s="51"/>
      <c r="G129" s="51"/>
      <c r="H129" s="51"/>
      <c r="I129" s="51"/>
      <c r="J129" s="51"/>
      <c r="K129" s="51"/>
      <c r="L129" s="52"/>
    </row>
    <row r="130" spans="2:12" s="1" customFormat="1" ht="12.95">
      <c r="B130" s="47"/>
      <c r="C130" s="48"/>
      <c r="D130" s="49"/>
      <c r="E130" s="50"/>
      <c r="F130" s="51"/>
      <c r="G130" s="51"/>
      <c r="H130" s="51"/>
      <c r="I130" s="51"/>
      <c r="J130" s="51"/>
      <c r="K130" s="51"/>
      <c r="L130" s="52"/>
    </row>
    <row r="131" spans="2:12" s="1" customFormat="1" ht="12.95">
      <c r="B131" s="47"/>
      <c r="C131" s="48"/>
      <c r="D131" s="49"/>
      <c r="E131" s="50"/>
      <c r="F131" s="51"/>
      <c r="G131" s="51"/>
      <c r="H131" s="51"/>
      <c r="I131" s="51"/>
      <c r="J131" s="51"/>
      <c r="K131" s="51"/>
      <c r="L131" s="52"/>
    </row>
    <row r="132" spans="2:12" s="1" customFormat="1" ht="12.95">
      <c r="B132" s="47"/>
      <c r="C132" s="48"/>
      <c r="D132" s="49"/>
      <c r="E132" s="50"/>
      <c r="F132" s="51"/>
      <c r="G132" s="51"/>
      <c r="H132" s="51"/>
      <c r="I132" s="51"/>
      <c r="J132" s="51"/>
      <c r="K132" s="51"/>
      <c r="L132" s="52"/>
    </row>
    <row r="133" spans="2:12" s="1" customFormat="1" ht="12.95">
      <c r="B133" s="47"/>
      <c r="C133" s="48"/>
      <c r="D133" s="49"/>
      <c r="E133" s="50"/>
      <c r="F133" s="51"/>
      <c r="G133" s="51"/>
      <c r="H133" s="51"/>
      <c r="I133" s="51"/>
      <c r="J133" s="51"/>
      <c r="K133" s="51"/>
      <c r="L133" s="52"/>
    </row>
    <row r="134" spans="2:12" s="1" customFormat="1" ht="12.95">
      <c r="B134" s="47"/>
      <c r="C134" s="48"/>
      <c r="D134" s="49"/>
      <c r="E134" s="50"/>
      <c r="F134" s="51"/>
      <c r="G134" s="51"/>
      <c r="H134" s="51"/>
      <c r="I134" s="51"/>
      <c r="J134" s="51"/>
      <c r="K134" s="51"/>
      <c r="L134" s="52"/>
    </row>
    <row r="135" spans="2:12" s="1" customFormat="1" ht="12.95">
      <c r="B135" s="47"/>
      <c r="C135" s="48"/>
      <c r="D135" s="49"/>
      <c r="E135" s="50"/>
      <c r="F135" s="51"/>
      <c r="G135" s="51"/>
      <c r="H135" s="51"/>
      <c r="I135" s="51"/>
      <c r="J135" s="51"/>
      <c r="K135" s="51"/>
      <c r="L135" s="52"/>
    </row>
    <row r="136" spans="2:12" s="1" customFormat="1" ht="12.95">
      <c r="B136" s="47"/>
      <c r="C136" s="48"/>
      <c r="D136" s="49"/>
      <c r="E136" s="50"/>
      <c r="F136" s="51"/>
      <c r="G136" s="51"/>
      <c r="H136" s="51"/>
      <c r="I136" s="51"/>
      <c r="J136" s="51"/>
      <c r="K136" s="51"/>
      <c r="L136" s="52"/>
    </row>
    <row r="137" spans="2:12" s="1" customFormat="1" ht="12.95">
      <c r="B137" s="47"/>
      <c r="C137" s="48"/>
      <c r="D137" s="49"/>
      <c r="E137" s="50"/>
      <c r="F137" s="51"/>
      <c r="G137" s="51"/>
      <c r="H137" s="51"/>
      <c r="I137" s="51"/>
      <c r="J137" s="51"/>
      <c r="K137" s="51"/>
      <c r="L137" s="52"/>
    </row>
    <row r="138" spans="2:12" s="1" customFormat="1" ht="12.95">
      <c r="B138" s="47"/>
      <c r="C138" s="48"/>
      <c r="D138" s="49"/>
      <c r="E138" s="50"/>
      <c r="F138" s="51"/>
      <c r="G138" s="51"/>
      <c r="H138" s="51"/>
      <c r="I138" s="51"/>
      <c r="J138" s="51"/>
      <c r="K138" s="51"/>
      <c r="L138" s="52"/>
    </row>
    <row r="139" spans="2:12" s="1" customFormat="1" ht="12.95">
      <c r="B139" s="47"/>
      <c r="C139" s="48"/>
      <c r="D139" s="49"/>
      <c r="E139" s="50"/>
      <c r="F139" s="51"/>
      <c r="G139" s="51"/>
      <c r="H139" s="51"/>
      <c r="I139" s="51"/>
      <c r="J139" s="51"/>
      <c r="K139" s="51"/>
      <c r="L139" s="52"/>
    </row>
    <row r="140" spans="2:12" s="1" customFormat="1" ht="12.95">
      <c r="B140" s="47"/>
      <c r="C140" s="48"/>
      <c r="D140" s="49"/>
      <c r="E140" s="50"/>
      <c r="F140" s="51"/>
      <c r="G140" s="51"/>
      <c r="H140" s="51"/>
      <c r="I140" s="51"/>
      <c r="J140" s="51"/>
      <c r="K140" s="51"/>
      <c r="L140" s="52"/>
    </row>
    <row r="141" spans="2:12">
      <c r="B141" s="29"/>
    </row>
    <row r="142" spans="2:12">
      <c r="B142" s="29"/>
    </row>
    <row r="143" spans="2:12">
      <c r="B143" s="29"/>
    </row>
    <row r="144" spans="2:12">
      <c r="B144" s="29"/>
    </row>
    <row r="145" spans="2:2">
      <c r="B145" s="29"/>
    </row>
    <row r="146" spans="2:2">
      <c r="B146" s="29"/>
    </row>
    <row r="147" spans="2:2">
      <c r="B147" s="29"/>
    </row>
    <row r="148" spans="2:2">
      <c r="B148" s="29"/>
    </row>
    <row r="149" spans="2:2">
      <c r="B149" s="29"/>
    </row>
    <row r="150" spans="2:2">
      <c r="B150" s="29"/>
    </row>
    <row r="151" spans="2:2">
      <c r="B151" s="29"/>
    </row>
    <row r="152" spans="2:2">
      <c r="B152" s="29"/>
    </row>
  </sheetData>
  <sheetProtection formatCells="0" formatColumns="0" formatRows="0" sort="0"/>
  <dataValidations count="1">
    <dataValidation showInputMessage="1" showErrorMessage="1" sqref="J2:J1048576"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D2:D121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J28" sqref="J28"/>
    </sheetView>
  </sheetViews>
  <sheetFormatPr defaultColWidth="11.42578125" defaultRowHeight="14.45"/>
  <cols>
    <col min="2" max="2" width="20.85546875" bestFit="1" customWidth="1"/>
  </cols>
  <sheetData>
    <row r="1" spans="1:5">
      <c r="A1" t="s">
        <v>313</v>
      </c>
      <c r="C1" t="s">
        <v>314</v>
      </c>
    </row>
    <row r="3" spans="1:5">
      <c r="A3" t="s">
        <v>28</v>
      </c>
      <c r="C3" t="s">
        <v>315</v>
      </c>
    </row>
    <row r="4" spans="1:5">
      <c r="A4" t="s">
        <v>35</v>
      </c>
      <c r="C4" t="s">
        <v>316</v>
      </c>
    </row>
    <row r="5" spans="1:5">
      <c r="A5" t="s">
        <v>42</v>
      </c>
    </row>
    <row r="7" spans="1:5">
      <c r="B7" t="s">
        <v>317</v>
      </c>
      <c r="C7" t="s">
        <v>318</v>
      </c>
      <c r="D7" t="s">
        <v>319</v>
      </c>
      <c r="E7" t="s">
        <v>320</v>
      </c>
    </row>
    <row r="8" spans="1:5">
      <c r="A8">
        <v>3</v>
      </c>
      <c r="B8" s="18">
        <f>SUM(C8:E8)</f>
        <v>63</v>
      </c>
      <c r="C8" s="19">
        <v>27</v>
      </c>
      <c r="D8" s="19">
        <v>18</v>
      </c>
      <c r="E8" s="19">
        <v>18</v>
      </c>
    </row>
    <row r="9" spans="1:5">
      <c r="A9">
        <v>4</v>
      </c>
      <c r="B9" s="18">
        <f t="shared" ref="B9:B17" si="0">SUM(C9:E9)</f>
        <v>11</v>
      </c>
      <c r="C9" s="19">
        <v>5</v>
      </c>
      <c r="D9" s="19">
        <v>3</v>
      </c>
      <c r="E9" s="19">
        <v>3</v>
      </c>
    </row>
    <row r="10" spans="1:5">
      <c r="A10">
        <v>5</v>
      </c>
      <c r="B10" s="18">
        <f t="shared" si="0"/>
        <v>10</v>
      </c>
      <c r="C10" s="19">
        <v>4</v>
      </c>
      <c r="D10" s="19">
        <v>3</v>
      </c>
      <c r="E10" s="19">
        <v>3</v>
      </c>
    </row>
    <row r="11" spans="1:5">
      <c r="A11">
        <v>6</v>
      </c>
      <c r="B11" s="18">
        <f t="shared" si="0"/>
        <v>7</v>
      </c>
      <c r="C11" s="19">
        <v>3</v>
      </c>
      <c r="D11" s="19">
        <v>2</v>
      </c>
      <c r="E11" s="19">
        <v>2</v>
      </c>
    </row>
    <row r="12" spans="1:5">
      <c r="A12">
        <v>7</v>
      </c>
      <c r="B12" s="18">
        <f t="shared" si="0"/>
        <v>7</v>
      </c>
      <c r="C12" s="19">
        <v>3</v>
      </c>
      <c r="D12" s="19">
        <v>2</v>
      </c>
      <c r="E12" s="19">
        <v>2</v>
      </c>
    </row>
    <row r="13" spans="1:5">
      <c r="A13">
        <v>8</v>
      </c>
      <c r="B13" s="37">
        <f t="shared" si="0"/>
        <v>7</v>
      </c>
      <c r="C13" s="38">
        <v>3</v>
      </c>
      <c r="D13" s="38">
        <v>2</v>
      </c>
      <c r="E13" s="38">
        <v>2</v>
      </c>
    </row>
    <row r="14" spans="1:5">
      <c r="A14">
        <v>9</v>
      </c>
      <c r="B14" s="18">
        <f t="shared" si="0"/>
        <v>21</v>
      </c>
      <c r="C14" s="19">
        <v>9</v>
      </c>
      <c r="D14" s="19">
        <v>6</v>
      </c>
      <c r="E14" s="19">
        <v>6</v>
      </c>
    </row>
    <row r="15" spans="1:5">
      <c r="A15">
        <v>10</v>
      </c>
      <c r="B15" s="18">
        <f t="shared" si="0"/>
        <v>21</v>
      </c>
      <c r="C15" s="19">
        <v>9</v>
      </c>
      <c r="D15" s="19">
        <v>6</v>
      </c>
      <c r="E15" s="19">
        <v>6</v>
      </c>
    </row>
    <row r="16" spans="1:5">
      <c r="A16">
        <v>11</v>
      </c>
      <c r="B16" s="18">
        <f t="shared" si="0"/>
        <v>18</v>
      </c>
      <c r="C16" s="19">
        <v>8</v>
      </c>
      <c r="D16" s="19">
        <v>5</v>
      </c>
      <c r="E16" s="19">
        <v>5</v>
      </c>
    </row>
    <row r="17" spans="1:5">
      <c r="A17">
        <v>12</v>
      </c>
      <c r="B17" s="20">
        <f t="shared" si="0"/>
        <v>17</v>
      </c>
      <c r="C17" s="21">
        <v>7</v>
      </c>
      <c r="D17" s="21">
        <v>5</v>
      </c>
      <c r="E17" s="21">
        <v>5</v>
      </c>
    </row>
    <row r="19" spans="1:5">
      <c r="B19" t="s">
        <v>321</v>
      </c>
      <c r="C19" t="s">
        <v>322</v>
      </c>
      <c r="D19" t="s">
        <v>323</v>
      </c>
      <c r="E19" t="s">
        <v>324</v>
      </c>
    </row>
    <row r="20" spans="1:5">
      <c r="A20">
        <v>3</v>
      </c>
      <c r="B20" s="22">
        <f>SUM(C20:E20)</f>
        <v>40</v>
      </c>
      <c r="C20" s="19">
        <v>10</v>
      </c>
      <c r="D20" s="19">
        <v>10</v>
      </c>
      <c r="E20" s="19">
        <v>20</v>
      </c>
    </row>
    <row r="21" spans="1:5">
      <c r="A21">
        <v>4</v>
      </c>
      <c r="B21" s="22">
        <f t="shared" ref="B21:B29" si="1">SUM(C21:E21)</f>
        <v>6</v>
      </c>
      <c r="C21" s="19">
        <v>2</v>
      </c>
      <c r="D21" s="19">
        <v>2</v>
      </c>
      <c r="E21" s="19">
        <v>2</v>
      </c>
    </row>
    <row r="22" spans="1:5">
      <c r="A22">
        <v>5</v>
      </c>
      <c r="B22" s="22">
        <f t="shared" si="1"/>
        <v>6</v>
      </c>
      <c r="C22" s="19">
        <v>2</v>
      </c>
      <c r="D22" s="19">
        <v>2</v>
      </c>
      <c r="E22" s="19">
        <v>2</v>
      </c>
    </row>
    <row r="23" spans="1:5">
      <c r="A23">
        <v>6</v>
      </c>
      <c r="B23" s="22">
        <f t="shared" si="1"/>
        <v>6</v>
      </c>
      <c r="C23" s="19">
        <v>2</v>
      </c>
      <c r="D23" s="19">
        <v>2</v>
      </c>
      <c r="E23" s="19">
        <v>2</v>
      </c>
    </row>
    <row r="24" spans="1:5">
      <c r="A24">
        <v>7</v>
      </c>
      <c r="B24" s="22">
        <f t="shared" si="1"/>
        <v>6</v>
      </c>
      <c r="C24" s="19">
        <v>2</v>
      </c>
      <c r="D24" s="19">
        <v>2</v>
      </c>
      <c r="E24" s="19">
        <v>2</v>
      </c>
    </row>
    <row r="25" spans="1:5">
      <c r="A25">
        <v>8</v>
      </c>
      <c r="B25" s="38">
        <f t="shared" si="1"/>
        <v>6</v>
      </c>
      <c r="C25" s="38">
        <v>2</v>
      </c>
      <c r="D25" s="38">
        <v>2</v>
      </c>
      <c r="E25" s="38">
        <v>2</v>
      </c>
    </row>
    <row r="26" spans="1:5">
      <c r="A26">
        <v>9</v>
      </c>
      <c r="B26" s="22">
        <f t="shared" si="1"/>
        <v>12</v>
      </c>
      <c r="C26" s="19">
        <v>3</v>
      </c>
      <c r="D26" s="19">
        <v>2</v>
      </c>
      <c r="E26" s="19">
        <v>7</v>
      </c>
    </row>
    <row r="27" spans="1:5">
      <c r="A27">
        <v>10</v>
      </c>
      <c r="B27" s="22">
        <f t="shared" si="1"/>
        <v>12</v>
      </c>
      <c r="C27" s="19">
        <v>3</v>
      </c>
      <c r="D27" s="19">
        <v>3</v>
      </c>
      <c r="E27" s="19">
        <v>6</v>
      </c>
    </row>
    <row r="28" spans="1:5">
      <c r="A28">
        <v>11</v>
      </c>
      <c r="B28" s="22">
        <f t="shared" si="1"/>
        <v>11</v>
      </c>
      <c r="C28" s="19">
        <v>3</v>
      </c>
      <c r="D28" s="19">
        <v>3</v>
      </c>
      <c r="E28" s="19">
        <v>5</v>
      </c>
    </row>
    <row r="29" spans="1:5">
      <c r="A29">
        <v>12</v>
      </c>
      <c r="B29" s="23">
        <f t="shared" si="1"/>
        <v>10</v>
      </c>
      <c r="C29" s="21">
        <v>2</v>
      </c>
      <c r="D29" s="21">
        <v>3</v>
      </c>
      <c r="E29" s="21">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4" ma:contentTypeDescription="Create a new document." ma:contentTypeScope="" ma:versionID="c39b114a271721eb215bf4c96f868508">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75ee0e381fdf06fb14440775f3e73afa"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Props1.xml><?xml version="1.0" encoding="utf-8"?>
<ds:datastoreItem xmlns:ds="http://schemas.openxmlformats.org/officeDocument/2006/customXml" ds:itemID="{14BA4BCF-5074-4A55-B8C6-4BA98097CA61}"/>
</file>

<file path=customXml/itemProps2.xml><?xml version="1.0" encoding="utf-8"?>
<ds:datastoreItem xmlns:ds="http://schemas.openxmlformats.org/officeDocument/2006/customXml" ds:itemID="{3DCAA51C-96BC-4A9C-BCA9-1A7732B8325E}"/>
</file>

<file path=customXml/itemProps3.xml><?xml version="1.0" encoding="utf-8"?>
<ds:datastoreItem xmlns:ds="http://schemas.openxmlformats.org/officeDocument/2006/customXml" ds:itemID="{51909447-C600-474B-950E-B88EAEDEAA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Kiviniemi, Leena</cp:lastModifiedBy>
  <cp:revision/>
  <dcterms:created xsi:type="dcterms:W3CDTF">2015-01-30T14:58:41Z</dcterms:created>
  <dcterms:modified xsi:type="dcterms:W3CDTF">2022-11-28T10:53:50Z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